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Budgets\"/>
    </mc:Choice>
  </mc:AlternateContent>
  <bookViews>
    <workbookView xWindow="0" yWindow="0" windowWidth="28800" windowHeight="11685"/>
  </bookViews>
  <sheets>
    <sheet name="Year 1" sheetId="1" r:id="rId1"/>
  </sheets>
  <calcPr calcId="162913"/>
</workbook>
</file>

<file path=xl/calcChain.xml><?xml version="1.0" encoding="utf-8"?>
<calcChain xmlns="http://schemas.openxmlformats.org/spreadsheetml/2006/main">
  <c r="N59" i="1" l="1"/>
  <c r="K55" i="1"/>
  <c r="K56" i="1" s="1"/>
  <c r="N51" i="1"/>
  <c r="K46" i="1"/>
  <c r="K45" i="1"/>
  <c r="K44" i="1"/>
  <c r="K43" i="1"/>
  <c r="N39" i="1"/>
  <c r="N35" i="1"/>
  <c r="N31" i="1"/>
  <c r="N27" i="1"/>
  <c r="M16" i="1"/>
  <c r="M15" i="1"/>
  <c r="M14" i="1"/>
  <c r="M13" i="1"/>
  <c r="M12" i="1"/>
  <c r="M11" i="1"/>
  <c r="M10" i="1"/>
  <c r="M9" i="1"/>
  <c r="M8" i="1"/>
  <c r="M7" i="1"/>
  <c r="K16" i="1"/>
  <c r="K15" i="1"/>
  <c r="K23" i="1" s="1"/>
  <c r="K14" i="1"/>
  <c r="K13" i="1"/>
  <c r="K12" i="1"/>
  <c r="K11" i="1"/>
  <c r="K10" i="1"/>
  <c r="K9" i="1"/>
  <c r="K8" i="1"/>
  <c r="K7" i="1"/>
  <c r="K60" i="1"/>
  <c r="K52" i="1"/>
  <c r="K40" i="1"/>
  <c r="K36" i="1"/>
  <c r="K32" i="1"/>
  <c r="K28" i="1"/>
  <c r="J17" i="1"/>
  <c r="H10" i="1"/>
  <c r="E10" i="1"/>
  <c r="H9" i="1"/>
  <c r="E9" i="1"/>
  <c r="H12" i="1"/>
  <c r="E12" i="1"/>
  <c r="H11" i="1"/>
  <c r="E11" i="1"/>
  <c r="H8" i="1"/>
  <c r="H7" i="1"/>
  <c r="N12" i="1" l="1"/>
  <c r="K22" i="1"/>
  <c r="N11" i="1"/>
  <c r="N10" i="1"/>
  <c r="N9" i="1"/>
  <c r="K20" i="1"/>
  <c r="K21" i="1"/>
  <c r="H20" i="1"/>
  <c r="H21" i="1"/>
  <c r="E21" i="1"/>
  <c r="K17" i="1"/>
  <c r="H28" i="1"/>
  <c r="N21" i="1" l="1"/>
  <c r="N52" i="1"/>
  <c r="H47" i="1"/>
  <c r="H46" i="1"/>
  <c r="H45" i="1"/>
  <c r="H44" i="1"/>
  <c r="H43" i="1"/>
  <c r="E47" i="1"/>
  <c r="K47" i="1" s="1"/>
  <c r="E46" i="1"/>
  <c r="E45" i="1"/>
  <c r="E44" i="1"/>
  <c r="E43" i="1"/>
  <c r="H55" i="1"/>
  <c r="H56" i="1" s="1"/>
  <c r="E55" i="1"/>
  <c r="N32" i="1"/>
  <c r="H32" i="1"/>
  <c r="E32" i="1"/>
  <c r="H40" i="1"/>
  <c r="E40" i="1"/>
  <c r="N40" i="1"/>
  <c r="H36" i="1"/>
  <c r="E36" i="1"/>
  <c r="N36" i="1"/>
  <c r="N60" i="1"/>
  <c r="H60" i="1"/>
  <c r="E60" i="1"/>
  <c r="N28" i="1"/>
  <c r="E28" i="1"/>
  <c r="H52" i="1"/>
  <c r="E52" i="1"/>
  <c r="H16" i="1"/>
  <c r="H15" i="1"/>
  <c r="N43" i="1" l="1"/>
  <c r="N44" i="1"/>
  <c r="N46" i="1"/>
  <c r="N47" i="1"/>
  <c r="K48" i="1"/>
  <c r="E56" i="1"/>
  <c r="N55" i="1"/>
  <c r="N56" i="1" s="1"/>
  <c r="N45" i="1"/>
  <c r="H48" i="1"/>
  <c r="E48" i="1"/>
  <c r="H23" i="1"/>
  <c r="H14" i="1"/>
  <c r="H13" i="1"/>
  <c r="H22" i="1" s="1"/>
  <c r="E15" i="1"/>
  <c r="N15" i="1" s="1"/>
  <c r="E14" i="1"/>
  <c r="N14" i="1" s="1"/>
  <c r="E13" i="1"/>
  <c r="E22" i="1" l="1"/>
  <c r="N22" i="1" s="1"/>
  <c r="N13" i="1"/>
  <c r="N48" i="1"/>
  <c r="E16" i="1" l="1"/>
  <c r="E23" i="1" l="1"/>
  <c r="N23" i="1" s="1"/>
  <c r="N16" i="1"/>
  <c r="M17" i="1"/>
  <c r="E8" i="1"/>
  <c r="N8" i="1" l="1"/>
  <c r="G17" i="1"/>
  <c r="H24" i="1"/>
  <c r="E7" i="1"/>
  <c r="N7" i="1" s="1"/>
  <c r="E20" i="1" l="1"/>
  <c r="N20" i="1" s="1"/>
  <c r="N24" i="1" s="1"/>
  <c r="K24" i="1"/>
  <c r="K62" i="1" s="1"/>
  <c r="K63" i="1" s="1"/>
  <c r="K64" i="1" s="1"/>
  <c r="E17" i="1"/>
  <c r="H17" i="1"/>
  <c r="H62" i="1" s="1"/>
  <c r="H63" i="1" s="1"/>
  <c r="E24" i="1" l="1"/>
  <c r="E62" i="1" s="1"/>
  <c r="E63" i="1" s="1"/>
  <c r="H64" i="1"/>
  <c r="N17" i="1"/>
  <c r="N62" i="1" s="1"/>
  <c r="N63" i="1" s="1"/>
  <c r="E64" i="1" l="1"/>
  <c r="N64" i="1" l="1"/>
</calcChain>
</file>

<file path=xl/sharedStrings.xml><?xml version="1.0" encoding="utf-8"?>
<sst xmlns="http://schemas.openxmlformats.org/spreadsheetml/2006/main" count="63" uniqueCount="57">
  <si>
    <t>Total</t>
  </si>
  <si>
    <t xml:space="preserve">Budget Category: </t>
  </si>
  <si>
    <t>Total Salaries</t>
  </si>
  <si>
    <t>Total Fringe Benefits</t>
  </si>
  <si>
    <t>Total Travel</t>
  </si>
  <si>
    <t>Item</t>
  </si>
  <si>
    <t>Total Equipment</t>
  </si>
  <si>
    <t>Total Supplies</t>
  </si>
  <si>
    <t>Total Contractual</t>
  </si>
  <si>
    <t>e.  SUPPLIES:</t>
  </si>
  <si>
    <t>Total Other</t>
  </si>
  <si>
    <t>a. PERSONNEL:</t>
  </si>
  <si>
    <r>
      <t xml:space="preserve">b. </t>
    </r>
    <r>
      <rPr>
        <b/>
        <sz val="11"/>
        <rFont val="Calibri"/>
        <family val="2"/>
      </rPr>
      <t>FRINGE BENEFITS:</t>
    </r>
  </si>
  <si>
    <t>Amount</t>
  </si>
  <si>
    <t>Total Amount</t>
  </si>
  <si>
    <t xml:space="preserve">  Students - Summer 10%</t>
  </si>
  <si>
    <t xml:space="preserve">  Students - AY 3%</t>
  </si>
  <si>
    <t xml:space="preserve">Mileage </t>
  </si>
  <si>
    <t>Misc. Supplies</t>
  </si>
  <si>
    <t xml:space="preserve"> Rate </t>
  </si>
  <si>
    <t>c.  CONTRACTUAL:</t>
  </si>
  <si>
    <t>Postage &amp; Mailing</t>
  </si>
  <si>
    <t>Total Comunications</t>
  </si>
  <si>
    <t>Entity</t>
  </si>
  <si>
    <t>Total Subaward</t>
  </si>
  <si>
    <t>d.  SUBAWARD:</t>
  </si>
  <si>
    <t>f.  COMMUNICATIONS:</t>
  </si>
  <si>
    <r>
      <t xml:space="preserve">g.  </t>
    </r>
    <r>
      <rPr>
        <b/>
        <sz val="11"/>
        <rFont val="Calibri"/>
        <family val="2"/>
      </rPr>
      <t>TRAVEL EXPENSES:</t>
    </r>
  </si>
  <si>
    <r>
      <t>h.  EQUIPMENT</t>
    </r>
    <r>
      <rPr>
        <b/>
        <sz val="11"/>
        <rFont val="Calibri"/>
        <family val="2"/>
      </rPr>
      <t>:</t>
    </r>
  </si>
  <si>
    <r>
      <t>i.  Graduate Tuition Waivers</t>
    </r>
    <r>
      <rPr>
        <b/>
        <sz val="11"/>
        <rFont val="Calibri"/>
        <family val="2"/>
      </rPr>
      <t>:</t>
    </r>
  </si>
  <si>
    <t>Total Direct Costs:</t>
  </si>
  <si>
    <t>Indirect Costs ( 33.5 % MTDC)</t>
  </si>
  <si>
    <t>Meal Per Diem (In-State)</t>
  </si>
  <si>
    <t>Lodging Cost  (In-State)</t>
  </si>
  <si>
    <t>Meal Per Diem (Out of State)</t>
  </si>
  <si>
    <t>Lodging Cost  (Out of State)</t>
  </si>
  <si>
    <t xml:space="preserve">Per Semester </t>
  </si>
  <si>
    <t>Total Tuition Waivers</t>
  </si>
  <si>
    <r>
      <t xml:space="preserve">j. </t>
    </r>
    <r>
      <rPr>
        <b/>
        <sz val="11"/>
        <rFont val="Calibri"/>
        <family val="2"/>
      </rPr>
      <t>OTHER DIRECT COSTS:</t>
    </r>
  </si>
  <si>
    <t xml:space="preserve">    TOTAL</t>
  </si>
  <si>
    <t>Item (Each Item &gt; $5,000)</t>
  </si>
  <si>
    <t>Month or Hours</t>
  </si>
  <si>
    <t>Year 1</t>
  </si>
  <si>
    <t>Year 2</t>
  </si>
  <si>
    <t xml:space="preserve">  Graduate Student - Summer Salary</t>
  </si>
  <si>
    <t xml:space="preserve">  Undergraduate Student - Summer Salary</t>
  </si>
  <si>
    <t xml:space="preserve">  Graduate Student - AY Salary</t>
  </si>
  <si>
    <t xml:space="preserve">  Undergraduate Student - AY Salary</t>
  </si>
  <si>
    <t xml:space="preserve">  Faculty Summer (25%)</t>
  </si>
  <si>
    <t xml:space="preserve">  Professional # 2</t>
  </si>
  <si>
    <t xml:space="preserve">  Faculty # 2 Summer</t>
  </si>
  <si>
    <t xml:space="preserve">  Faculty # 1 Course Buyout</t>
  </si>
  <si>
    <t xml:space="preserve">  Faculty # 2 Course Buyout</t>
  </si>
  <si>
    <t xml:space="preserve">  Professional &amp; Buyout  (46%)</t>
  </si>
  <si>
    <t>Year 3</t>
  </si>
  <si>
    <t xml:space="preserve">  Faculty #1 Summer</t>
  </si>
  <si>
    <t xml:space="preserve">  Professional #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</si>
</sst>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Font="1"/>
    <xf numFmtId="1" fontId="6" fillId="0" borderId="0" xfId="0" quotePrefix="1" applyNumberFormat="1" applyFont="1"/>
    <xf numFmtId="41" fontId="6" fillId="0" borderId="0" xfId="0" quotePrefix="1" applyNumberFormat="1" applyFont="1"/>
    <xf numFmtId="0" fontId="6" fillId="0" borderId="0" xfId="0" quotePrefix="1" applyNumberFormat="1" applyFont="1"/>
    <xf numFmtId="41" fontId="6" fillId="0" borderId="0" xfId="0" applyNumberFormat="1" applyFont="1"/>
    <xf numFmtId="41" fontId="0" fillId="0" borderId="0" xfId="0" applyNumberFormat="1" applyFont="1"/>
    <xf numFmtId="0" fontId="6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9" fontId="6" fillId="0" borderId="0" xfId="0" applyNumberFormat="1" applyFont="1"/>
    <xf numFmtId="0" fontId="8" fillId="0" borderId="0" xfId="0" applyFont="1"/>
    <xf numFmtId="0" fontId="9" fillId="0" borderId="0" xfId="0" applyFont="1" applyFill="1"/>
    <xf numFmtId="0" fontId="2" fillId="0" borderId="0" xfId="0" applyFont="1" applyFill="1"/>
    <xf numFmtId="0" fontId="0" fillId="0" borderId="0" xfId="0" applyFont="1" applyFill="1"/>
    <xf numFmtId="4" fontId="6" fillId="0" borderId="0" xfId="0" applyNumberFormat="1" applyFont="1" applyFill="1"/>
    <xf numFmtId="0" fontId="7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6" fillId="0" borderId="0" xfId="0" applyFont="1" applyFill="1"/>
    <xf numFmtId="41" fontId="6" fillId="0" borderId="0" xfId="0" quotePrefix="1" applyNumberFormat="1" applyFont="1" applyFill="1"/>
    <xf numFmtId="41" fontId="6" fillId="0" borderId="0" xfId="0" applyNumberFormat="1" applyFont="1" applyFill="1"/>
    <xf numFmtId="41" fontId="0" fillId="0" borderId="0" xfId="0" applyNumberFormat="1" applyFont="1" applyFill="1"/>
    <xf numFmtId="41" fontId="6" fillId="0" borderId="0" xfId="0" applyNumberFormat="1" applyFont="1" applyFill="1" applyBorder="1"/>
    <xf numFmtId="41" fontId="2" fillId="0" borderId="0" xfId="0" applyNumberFormat="1" applyFont="1"/>
    <xf numFmtId="0" fontId="1" fillId="0" borderId="0" xfId="0" applyFont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Continuous" wrapText="1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/>
    <xf numFmtId="0" fontId="4" fillId="2" borderId="0" xfId="0" applyFont="1" applyFill="1" applyAlignment="1">
      <alignment horizontal="center" wrapText="1"/>
    </xf>
    <xf numFmtId="6" fontId="12" fillId="0" borderId="0" xfId="0" applyNumberFormat="1" applyFont="1"/>
    <xf numFmtId="41" fontId="15" fillId="0" borderId="0" xfId="0" applyNumberFormat="1" applyFont="1"/>
    <xf numFmtId="41" fontId="6" fillId="0" borderId="0" xfId="0" applyNumberFormat="1" applyFont="1" applyBorder="1"/>
    <xf numFmtId="37" fontId="6" fillId="0" borderId="0" xfId="0" applyNumberFormat="1" applyFont="1"/>
    <xf numFmtId="41" fontId="6" fillId="0" borderId="0" xfId="0" quotePrefix="1" applyNumberFormat="1" applyFont="1" applyBorder="1"/>
    <xf numFmtId="164" fontId="15" fillId="0" borderId="0" xfId="0" applyNumberFormat="1" applyFont="1"/>
    <xf numFmtId="164" fontId="15" fillId="0" borderId="0" xfId="0" applyNumberFormat="1" applyFont="1" applyFill="1"/>
    <xf numFmtId="164" fontId="15" fillId="0" borderId="0" xfId="0" applyNumberFormat="1" applyFont="1" applyBorder="1"/>
    <xf numFmtId="0" fontId="8" fillId="0" borderId="0" xfId="0" applyFont="1" applyFill="1"/>
    <xf numFmtId="41" fontId="6" fillId="0" borderId="0" xfId="0" quotePrefix="1" applyNumberFormat="1" applyFont="1" applyFill="1" applyBorder="1"/>
    <xf numFmtId="5" fontId="15" fillId="0" borderId="0" xfId="1" applyNumberFormat="1" applyFont="1" applyFill="1" applyBorder="1"/>
    <xf numFmtId="41" fontId="15" fillId="0" borderId="0" xfId="0" quotePrefix="1" applyNumberFormat="1" applyFont="1" applyFill="1" applyBorder="1"/>
    <xf numFmtId="5" fontId="15" fillId="0" borderId="0" xfId="0" applyNumberFormat="1" applyFont="1" applyFill="1" applyBorder="1"/>
    <xf numFmtId="41" fontId="6" fillId="0" borderId="1" xfId="0" quotePrefix="1" applyNumberFormat="1" applyFont="1" applyBorder="1"/>
    <xf numFmtId="41" fontId="6" fillId="0" borderId="1" xfId="0" applyNumberFormat="1" applyFont="1" applyBorder="1"/>
    <xf numFmtId="0" fontId="6" fillId="0" borderId="1" xfId="0" quotePrefix="1" applyNumberFormat="1" applyFont="1" applyBorder="1"/>
    <xf numFmtId="1" fontId="6" fillId="0" borderId="1" xfId="0" quotePrefix="1" applyNumberFormat="1" applyFont="1" applyBorder="1"/>
    <xf numFmtId="164" fontId="15" fillId="0" borderId="0" xfId="0" applyNumberFormat="1" applyFont="1" applyFill="1" applyBorder="1"/>
    <xf numFmtId="6" fontId="2" fillId="0" borderId="0" xfId="0" applyNumberFormat="1" applyFont="1"/>
    <xf numFmtId="0" fontId="16" fillId="0" borderId="0" xfId="0" applyFont="1" applyAlignment="1">
      <alignment horizontal="right"/>
    </xf>
    <xf numFmtId="165" fontId="6" fillId="0" borderId="0" xfId="0" applyNumberFormat="1" applyFont="1"/>
    <xf numFmtId="41" fontId="15" fillId="0" borderId="0" xfId="0" applyNumberFormat="1" applyFont="1" applyFill="1"/>
    <xf numFmtId="41" fontId="15" fillId="0" borderId="0" xfId="0" applyNumberFormat="1" applyFont="1" applyBorder="1"/>
    <xf numFmtId="164" fontId="6" fillId="0" borderId="0" xfId="0" applyNumberFormat="1" applyFont="1" applyFill="1"/>
    <xf numFmtId="164" fontId="15" fillId="0" borderId="0" xfId="0" quotePrefix="1" applyNumberFormat="1" applyFont="1"/>
    <xf numFmtId="164" fontId="6" fillId="0" borderId="0" xfId="0" quotePrefix="1" applyNumberFormat="1" applyFont="1" applyFill="1" applyBorder="1"/>
    <xf numFmtId="0" fontId="11" fillId="0" borderId="0" xfId="0" applyFont="1"/>
    <xf numFmtId="0" fontId="0" fillId="0" borderId="0" xfId="0" applyFont="1" applyAlignment="1">
      <alignment horizontal="left"/>
    </xf>
    <xf numFmtId="164" fontId="6" fillId="0" borderId="0" xfId="0" applyNumberFormat="1" applyFont="1"/>
    <xf numFmtId="5" fontId="2" fillId="0" borderId="0" xfId="0" applyNumberFormat="1" applyFont="1"/>
    <xf numFmtId="43" fontId="6" fillId="0" borderId="1" xfId="0" applyNumberFormat="1" applyFont="1" applyBorder="1"/>
    <xf numFmtId="0" fontId="5" fillId="2" borderId="0" xfId="0" applyFont="1" applyFill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DCCFF"/>
      <color rgb="FFCCCCFF"/>
      <color rgb="FFCCC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topLeftCell="A13" zoomScale="80" zoomScaleNormal="80" workbookViewId="0">
      <selection activeCell="B56" sqref="B56"/>
    </sheetView>
  </sheetViews>
  <sheetFormatPr defaultColWidth="8.85546875" defaultRowHeight="12.75" x14ac:dyDescent="0.2"/>
  <cols>
    <col min="1" max="1" width="41.140625" style="1" customWidth="1"/>
    <col min="2" max="2" width="10.7109375" style="1" customWidth="1"/>
    <col min="3" max="3" width="2.28515625" style="15" customWidth="1"/>
    <col min="4" max="4" width="8.42578125" style="1" customWidth="1"/>
    <col min="5" max="5" width="14.7109375" style="1" customWidth="1"/>
    <col min="6" max="6" width="3.7109375" style="15" customWidth="1"/>
    <col min="7" max="7" width="10.7109375" style="1" customWidth="1"/>
    <col min="8" max="8" width="14.7109375" style="1" customWidth="1"/>
    <col min="9" max="9" width="3.7109375" style="15" customWidth="1"/>
    <col min="10" max="10" width="10.7109375" style="1" customWidth="1"/>
    <col min="11" max="11" width="14.7109375" style="1" customWidth="1"/>
    <col min="12" max="12" width="3.7109375" style="15" customWidth="1"/>
    <col min="13" max="13" width="10.7109375" style="1" customWidth="1"/>
    <col min="14" max="14" width="14.7109375" style="1" customWidth="1"/>
    <col min="15" max="15" width="8.85546875" style="1"/>
    <col min="16" max="16" width="11.7109375" style="1" customWidth="1"/>
    <col min="17" max="117" width="8.85546875" style="1"/>
    <col min="118" max="118" width="40" style="1" customWidth="1"/>
    <col min="119" max="119" width="8.140625" style="1" customWidth="1"/>
    <col min="120" max="120" width="2.85546875" style="1" customWidth="1"/>
    <col min="121" max="121" width="8.28515625" style="1" customWidth="1"/>
    <col min="122" max="122" width="13.42578125" style="1" customWidth="1"/>
    <col min="123" max="123" width="11.42578125" style="1" bestFit="1" customWidth="1"/>
    <col min="124" max="124" width="2.140625" style="1" customWidth="1"/>
    <col min="125" max="125" width="8.85546875" style="1"/>
    <col min="126" max="126" width="13" style="1" customWidth="1"/>
    <col min="127" max="127" width="11.5703125" style="1" customWidth="1"/>
    <col min="128" max="128" width="2" style="1" customWidth="1"/>
    <col min="129" max="129" width="8.85546875" style="1"/>
    <col min="130" max="130" width="13.28515625" style="1" customWidth="1"/>
    <col min="131" max="131" width="11.28515625" style="1" customWidth="1"/>
    <col min="132" max="132" width="2.85546875" style="1" customWidth="1"/>
    <col min="133" max="133" width="8" style="1" customWidth="1"/>
    <col min="134" max="134" width="13.5703125" style="1" customWidth="1"/>
    <col min="135" max="135" width="11.7109375" style="1" customWidth="1"/>
    <col min="136" max="136" width="2.7109375" style="1" customWidth="1"/>
    <col min="137" max="137" width="7.5703125" style="1" customWidth="1"/>
    <col min="138" max="138" width="3.28515625" style="1" customWidth="1"/>
    <col min="139" max="139" width="12.7109375" style="1" customWidth="1"/>
    <col min="140" max="140" width="11.7109375" style="1" customWidth="1"/>
    <col min="141" max="373" width="8.85546875" style="1"/>
    <col min="374" max="374" width="40" style="1" customWidth="1"/>
    <col min="375" max="375" width="8.140625" style="1" customWidth="1"/>
    <col min="376" max="376" width="2.85546875" style="1" customWidth="1"/>
    <col min="377" max="377" width="8.28515625" style="1" customWidth="1"/>
    <col min="378" max="378" width="13.42578125" style="1" customWidth="1"/>
    <col min="379" max="379" width="11.42578125" style="1" bestFit="1" customWidth="1"/>
    <col min="380" max="380" width="2.140625" style="1" customWidth="1"/>
    <col min="381" max="381" width="8.85546875" style="1"/>
    <col min="382" max="382" width="13" style="1" customWidth="1"/>
    <col min="383" max="383" width="11.5703125" style="1" customWidth="1"/>
    <col min="384" max="384" width="2" style="1" customWidth="1"/>
    <col min="385" max="385" width="8.85546875" style="1"/>
    <col min="386" max="386" width="13.28515625" style="1" customWidth="1"/>
    <col min="387" max="387" width="11.28515625" style="1" customWidth="1"/>
    <col min="388" max="388" width="2.85546875" style="1" customWidth="1"/>
    <col min="389" max="389" width="8" style="1" customWidth="1"/>
    <col min="390" max="390" width="13.5703125" style="1" customWidth="1"/>
    <col min="391" max="391" width="11.7109375" style="1" customWidth="1"/>
    <col min="392" max="392" width="2.7109375" style="1" customWidth="1"/>
    <col min="393" max="393" width="7.5703125" style="1" customWidth="1"/>
    <col min="394" max="394" width="3.28515625" style="1" customWidth="1"/>
    <col min="395" max="395" width="12.7109375" style="1" customWidth="1"/>
    <col min="396" max="396" width="11.7109375" style="1" customWidth="1"/>
    <col min="397" max="629" width="8.85546875" style="1"/>
    <col min="630" max="630" width="40" style="1" customWidth="1"/>
    <col min="631" max="631" width="8.140625" style="1" customWidth="1"/>
    <col min="632" max="632" width="2.85546875" style="1" customWidth="1"/>
    <col min="633" max="633" width="8.28515625" style="1" customWidth="1"/>
    <col min="634" max="634" width="13.42578125" style="1" customWidth="1"/>
    <col min="635" max="635" width="11.42578125" style="1" bestFit="1" customWidth="1"/>
    <col min="636" max="636" width="2.140625" style="1" customWidth="1"/>
    <col min="637" max="637" width="8.85546875" style="1"/>
    <col min="638" max="638" width="13" style="1" customWidth="1"/>
    <col min="639" max="639" width="11.5703125" style="1" customWidth="1"/>
    <col min="640" max="640" width="2" style="1" customWidth="1"/>
    <col min="641" max="641" width="8.85546875" style="1"/>
    <col min="642" max="642" width="13.28515625" style="1" customWidth="1"/>
    <col min="643" max="643" width="11.28515625" style="1" customWidth="1"/>
    <col min="644" max="644" width="2.85546875" style="1" customWidth="1"/>
    <col min="645" max="645" width="8" style="1" customWidth="1"/>
    <col min="646" max="646" width="13.5703125" style="1" customWidth="1"/>
    <col min="647" max="647" width="11.7109375" style="1" customWidth="1"/>
    <col min="648" max="648" width="2.7109375" style="1" customWidth="1"/>
    <col min="649" max="649" width="7.5703125" style="1" customWidth="1"/>
    <col min="650" max="650" width="3.28515625" style="1" customWidth="1"/>
    <col min="651" max="651" width="12.7109375" style="1" customWidth="1"/>
    <col min="652" max="652" width="11.7109375" style="1" customWidth="1"/>
    <col min="653" max="885" width="8.85546875" style="1"/>
    <col min="886" max="886" width="40" style="1" customWidth="1"/>
    <col min="887" max="887" width="8.140625" style="1" customWidth="1"/>
    <col min="888" max="888" width="2.85546875" style="1" customWidth="1"/>
    <col min="889" max="889" width="8.28515625" style="1" customWidth="1"/>
    <col min="890" max="890" width="13.42578125" style="1" customWidth="1"/>
    <col min="891" max="891" width="11.42578125" style="1" bestFit="1" customWidth="1"/>
    <col min="892" max="892" width="2.140625" style="1" customWidth="1"/>
    <col min="893" max="893" width="8.85546875" style="1"/>
    <col min="894" max="894" width="13" style="1" customWidth="1"/>
    <col min="895" max="895" width="11.5703125" style="1" customWidth="1"/>
    <col min="896" max="896" width="2" style="1" customWidth="1"/>
    <col min="897" max="897" width="8.85546875" style="1"/>
    <col min="898" max="898" width="13.28515625" style="1" customWidth="1"/>
    <col min="899" max="899" width="11.28515625" style="1" customWidth="1"/>
    <col min="900" max="900" width="2.85546875" style="1" customWidth="1"/>
    <col min="901" max="901" width="8" style="1" customWidth="1"/>
    <col min="902" max="902" width="13.5703125" style="1" customWidth="1"/>
    <col min="903" max="903" width="11.7109375" style="1" customWidth="1"/>
    <col min="904" max="904" width="2.7109375" style="1" customWidth="1"/>
    <col min="905" max="905" width="7.5703125" style="1" customWidth="1"/>
    <col min="906" max="906" width="3.28515625" style="1" customWidth="1"/>
    <col min="907" max="907" width="12.7109375" style="1" customWidth="1"/>
    <col min="908" max="908" width="11.7109375" style="1" customWidth="1"/>
    <col min="909" max="1141" width="8.85546875" style="1"/>
    <col min="1142" max="1142" width="40" style="1" customWidth="1"/>
    <col min="1143" max="1143" width="8.140625" style="1" customWidth="1"/>
    <col min="1144" max="1144" width="2.85546875" style="1" customWidth="1"/>
    <col min="1145" max="1145" width="8.28515625" style="1" customWidth="1"/>
    <col min="1146" max="1146" width="13.42578125" style="1" customWidth="1"/>
    <col min="1147" max="1147" width="11.42578125" style="1" bestFit="1" customWidth="1"/>
    <col min="1148" max="1148" width="2.140625" style="1" customWidth="1"/>
    <col min="1149" max="1149" width="8.85546875" style="1"/>
    <col min="1150" max="1150" width="13" style="1" customWidth="1"/>
    <col min="1151" max="1151" width="11.5703125" style="1" customWidth="1"/>
    <col min="1152" max="1152" width="2" style="1" customWidth="1"/>
    <col min="1153" max="1153" width="8.85546875" style="1"/>
    <col min="1154" max="1154" width="13.28515625" style="1" customWidth="1"/>
    <col min="1155" max="1155" width="11.28515625" style="1" customWidth="1"/>
    <col min="1156" max="1156" width="2.85546875" style="1" customWidth="1"/>
    <col min="1157" max="1157" width="8" style="1" customWidth="1"/>
    <col min="1158" max="1158" width="13.5703125" style="1" customWidth="1"/>
    <col min="1159" max="1159" width="11.7109375" style="1" customWidth="1"/>
    <col min="1160" max="1160" width="2.7109375" style="1" customWidth="1"/>
    <col min="1161" max="1161" width="7.5703125" style="1" customWidth="1"/>
    <col min="1162" max="1162" width="3.28515625" style="1" customWidth="1"/>
    <col min="1163" max="1163" width="12.7109375" style="1" customWidth="1"/>
    <col min="1164" max="1164" width="11.7109375" style="1" customWidth="1"/>
    <col min="1165" max="1397" width="8.85546875" style="1"/>
    <col min="1398" max="1398" width="40" style="1" customWidth="1"/>
    <col min="1399" max="1399" width="8.140625" style="1" customWidth="1"/>
    <col min="1400" max="1400" width="2.85546875" style="1" customWidth="1"/>
    <col min="1401" max="1401" width="8.28515625" style="1" customWidth="1"/>
    <col min="1402" max="1402" width="13.42578125" style="1" customWidth="1"/>
    <col min="1403" max="1403" width="11.42578125" style="1" bestFit="1" customWidth="1"/>
    <col min="1404" max="1404" width="2.140625" style="1" customWidth="1"/>
    <col min="1405" max="1405" width="8.85546875" style="1"/>
    <col min="1406" max="1406" width="13" style="1" customWidth="1"/>
    <col min="1407" max="1407" width="11.5703125" style="1" customWidth="1"/>
    <col min="1408" max="1408" width="2" style="1" customWidth="1"/>
    <col min="1409" max="1409" width="8.85546875" style="1"/>
    <col min="1410" max="1410" width="13.28515625" style="1" customWidth="1"/>
    <col min="1411" max="1411" width="11.28515625" style="1" customWidth="1"/>
    <col min="1412" max="1412" width="2.85546875" style="1" customWidth="1"/>
    <col min="1413" max="1413" width="8" style="1" customWidth="1"/>
    <col min="1414" max="1414" width="13.5703125" style="1" customWidth="1"/>
    <col min="1415" max="1415" width="11.7109375" style="1" customWidth="1"/>
    <col min="1416" max="1416" width="2.7109375" style="1" customWidth="1"/>
    <col min="1417" max="1417" width="7.5703125" style="1" customWidth="1"/>
    <col min="1418" max="1418" width="3.28515625" style="1" customWidth="1"/>
    <col min="1419" max="1419" width="12.7109375" style="1" customWidth="1"/>
    <col min="1420" max="1420" width="11.7109375" style="1" customWidth="1"/>
    <col min="1421" max="1653" width="8.85546875" style="1"/>
    <col min="1654" max="1654" width="40" style="1" customWidth="1"/>
    <col min="1655" max="1655" width="8.140625" style="1" customWidth="1"/>
    <col min="1656" max="1656" width="2.85546875" style="1" customWidth="1"/>
    <col min="1657" max="1657" width="8.28515625" style="1" customWidth="1"/>
    <col min="1658" max="1658" width="13.42578125" style="1" customWidth="1"/>
    <col min="1659" max="1659" width="11.42578125" style="1" bestFit="1" customWidth="1"/>
    <col min="1660" max="1660" width="2.140625" style="1" customWidth="1"/>
    <col min="1661" max="1661" width="8.85546875" style="1"/>
    <col min="1662" max="1662" width="13" style="1" customWidth="1"/>
    <col min="1663" max="1663" width="11.5703125" style="1" customWidth="1"/>
    <col min="1664" max="1664" width="2" style="1" customWidth="1"/>
    <col min="1665" max="1665" width="8.85546875" style="1"/>
    <col min="1666" max="1666" width="13.28515625" style="1" customWidth="1"/>
    <col min="1667" max="1667" width="11.28515625" style="1" customWidth="1"/>
    <col min="1668" max="1668" width="2.85546875" style="1" customWidth="1"/>
    <col min="1669" max="1669" width="8" style="1" customWidth="1"/>
    <col min="1670" max="1670" width="13.5703125" style="1" customWidth="1"/>
    <col min="1671" max="1671" width="11.7109375" style="1" customWidth="1"/>
    <col min="1672" max="1672" width="2.7109375" style="1" customWidth="1"/>
    <col min="1673" max="1673" width="7.5703125" style="1" customWidth="1"/>
    <col min="1674" max="1674" width="3.28515625" style="1" customWidth="1"/>
    <col min="1675" max="1675" width="12.7109375" style="1" customWidth="1"/>
    <col min="1676" max="1676" width="11.7109375" style="1" customWidth="1"/>
    <col min="1677" max="1909" width="8.85546875" style="1"/>
    <col min="1910" max="1910" width="40" style="1" customWidth="1"/>
    <col min="1911" max="1911" width="8.140625" style="1" customWidth="1"/>
    <col min="1912" max="1912" width="2.85546875" style="1" customWidth="1"/>
    <col min="1913" max="1913" width="8.28515625" style="1" customWidth="1"/>
    <col min="1914" max="1914" width="13.42578125" style="1" customWidth="1"/>
    <col min="1915" max="1915" width="11.42578125" style="1" bestFit="1" customWidth="1"/>
    <col min="1916" max="1916" width="2.140625" style="1" customWidth="1"/>
    <col min="1917" max="1917" width="8.85546875" style="1"/>
    <col min="1918" max="1918" width="13" style="1" customWidth="1"/>
    <col min="1919" max="1919" width="11.5703125" style="1" customWidth="1"/>
    <col min="1920" max="1920" width="2" style="1" customWidth="1"/>
    <col min="1921" max="1921" width="8.85546875" style="1"/>
    <col min="1922" max="1922" width="13.28515625" style="1" customWidth="1"/>
    <col min="1923" max="1923" width="11.28515625" style="1" customWidth="1"/>
    <col min="1924" max="1924" width="2.85546875" style="1" customWidth="1"/>
    <col min="1925" max="1925" width="8" style="1" customWidth="1"/>
    <col min="1926" max="1926" width="13.5703125" style="1" customWidth="1"/>
    <col min="1927" max="1927" width="11.7109375" style="1" customWidth="1"/>
    <col min="1928" max="1928" width="2.7109375" style="1" customWidth="1"/>
    <col min="1929" max="1929" width="7.5703125" style="1" customWidth="1"/>
    <col min="1930" max="1930" width="3.28515625" style="1" customWidth="1"/>
    <col min="1931" max="1931" width="12.7109375" style="1" customWidth="1"/>
    <col min="1932" max="1932" width="11.7109375" style="1" customWidth="1"/>
    <col min="1933" max="2165" width="8.85546875" style="1"/>
    <col min="2166" max="2166" width="40" style="1" customWidth="1"/>
    <col min="2167" max="2167" width="8.140625" style="1" customWidth="1"/>
    <col min="2168" max="2168" width="2.85546875" style="1" customWidth="1"/>
    <col min="2169" max="2169" width="8.28515625" style="1" customWidth="1"/>
    <col min="2170" max="2170" width="13.42578125" style="1" customWidth="1"/>
    <col min="2171" max="2171" width="11.42578125" style="1" bestFit="1" customWidth="1"/>
    <col min="2172" max="2172" width="2.140625" style="1" customWidth="1"/>
    <col min="2173" max="2173" width="8.85546875" style="1"/>
    <col min="2174" max="2174" width="13" style="1" customWidth="1"/>
    <col min="2175" max="2175" width="11.5703125" style="1" customWidth="1"/>
    <col min="2176" max="2176" width="2" style="1" customWidth="1"/>
    <col min="2177" max="2177" width="8.85546875" style="1"/>
    <col min="2178" max="2178" width="13.28515625" style="1" customWidth="1"/>
    <col min="2179" max="2179" width="11.28515625" style="1" customWidth="1"/>
    <col min="2180" max="2180" width="2.85546875" style="1" customWidth="1"/>
    <col min="2181" max="2181" width="8" style="1" customWidth="1"/>
    <col min="2182" max="2182" width="13.5703125" style="1" customWidth="1"/>
    <col min="2183" max="2183" width="11.7109375" style="1" customWidth="1"/>
    <col min="2184" max="2184" width="2.7109375" style="1" customWidth="1"/>
    <col min="2185" max="2185" width="7.5703125" style="1" customWidth="1"/>
    <col min="2186" max="2186" width="3.28515625" style="1" customWidth="1"/>
    <col min="2187" max="2187" width="12.7109375" style="1" customWidth="1"/>
    <col min="2188" max="2188" width="11.7109375" style="1" customWidth="1"/>
    <col min="2189" max="2421" width="8.85546875" style="1"/>
    <col min="2422" max="2422" width="40" style="1" customWidth="1"/>
    <col min="2423" max="2423" width="8.140625" style="1" customWidth="1"/>
    <col min="2424" max="2424" width="2.85546875" style="1" customWidth="1"/>
    <col min="2425" max="2425" width="8.28515625" style="1" customWidth="1"/>
    <col min="2426" max="2426" width="13.42578125" style="1" customWidth="1"/>
    <col min="2427" max="2427" width="11.42578125" style="1" bestFit="1" customWidth="1"/>
    <col min="2428" max="2428" width="2.140625" style="1" customWidth="1"/>
    <col min="2429" max="2429" width="8.85546875" style="1"/>
    <col min="2430" max="2430" width="13" style="1" customWidth="1"/>
    <col min="2431" max="2431" width="11.5703125" style="1" customWidth="1"/>
    <col min="2432" max="2432" width="2" style="1" customWidth="1"/>
    <col min="2433" max="2433" width="8.85546875" style="1"/>
    <col min="2434" max="2434" width="13.28515625" style="1" customWidth="1"/>
    <col min="2435" max="2435" width="11.28515625" style="1" customWidth="1"/>
    <col min="2436" max="2436" width="2.85546875" style="1" customWidth="1"/>
    <col min="2437" max="2437" width="8" style="1" customWidth="1"/>
    <col min="2438" max="2438" width="13.5703125" style="1" customWidth="1"/>
    <col min="2439" max="2439" width="11.7109375" style="1" customWidth="1"/>
    <col min="2440" max="2440" width="2.7109375" style="1" customWidth="1"/>
    <col min="2441" max="2441" width="7.5703125" style="1" customWidth="1"/>
    <col min="2442" max="2442" width="3.28515625" style="1" customWidth="1"/>
    <col min="2443" max="2443" width="12.7109375" style="1" customWidth="1"/>
    <col min="2444" max="2444" width="11.7109375" style="1" customWidth="1"/>
    <col min="2445" max="2677" width="8.85546875" style="1"/>
    <col min="2678" max="2678" width="40" style="1" customWidth="1"/>
    <col min="2679" max="2679" width="8.140625" style="1" customWidth="1"/>
    <col min="2680" max="2680" width="2.85546875" style="1" customWidth="1"/>
    <col min="2681" max="2681" width="8.28515625" style="1" customWidth="1"/>
    <col min="2682" max="2682" width="13.42578125" style="1" customWidth="1"/>
    <col min="2683" max="2683" width="11.42578125" style="1" bestFit="1" customWidth="1"/>
    <col min="2684" max="2684" width="2.140625" style="1" customWidth="1"/>
    <col min="2685" max="2685" width="8.85546875" style="1"/>
    <col min="2686" max="2686" width="13" style="1" customWidth="1"/>
    <col min="2687" max="2687" width="11.5703125" style="1" customWidth="1"/>
    <col min="2688" max="2688" width="2" style="1" customWidth="1"/>
    <col min="2689" max="2689" width="8.85546875" style="1"/>
    <col min="2690" max="2690" width="13.28515625" style="1" customWidth="1"/>
    <col min="2691" max="2691" width="11.28515625" style="1" customWidth="1"/>
    <col min="2692" max="2692" width="2.85546875" style="1" customWidth="1"/>
    <col min="2693" max="2693" width="8" style="1" customWidth="1"/>
    <col min="2694" max="2694" width="13.5703125" style="1" customWidth="1"/>
    <col min="2695" max="2695" width="11.7109375" style="1" customWidth="1"/>
    <col min="2696" max="2696" width="2.7109375" style="1" customWidth="1"/>
    <col min="2697" max="2697" width="7.5703125" style="1" customWidth="1"/>
    <col min="2698" max="2698" width="3.28515625" style="1" customWidth="1"/>
    <col min="2699" max="2699" width="12.7109375" style="1" customWidth="1"/>
    <col min="2700" max="2700" width="11.7109375" style="1" customWidth="1"/>
    <col min="2701" max="2933" width="8.85546875" style="1"/>
    <col min="2934" max="2934" width="40" style="1" customWidth="1"/>
    <col min="2935" max="2935" width="8.140625" style="1" customWidth="1"/>
    <col min="2936" max="2936" width="2.85546875" style="1" customWidth="1"/>
    <col min="2937" max="2937" width="8.28515625" style="1" customWidth="1"/>
    <col min="2938" max="2938" width="13.42578125" style="1" customWidth="1"/>
    <col min="2939" max="2939" width="11.42578125" style="1" bestFit="1" customWidth="1"/>
    <col min="2940" max="2940" width="2.140625" style="1" customWidth="1"/>
    <col min="2941" max="2941" width="8.85546875" style="1"/>
    <col min="2942" max="2942" width="13" style="1" customWidth="1"/>
    <col min="2943" max="2943" width="11.5703125" style="1" customWidth="1"/>
    <col min="2944" max="2944" width="2" style="1" customWidth="1"/>
    <col min="2945" max="2945" width="8.85546875" style="1"/>
    <col min="2946" max="2946" width="13.28515625" style="1" customWidth="1"/>
    <col min="2947" max="2947" width="11.28515625" style="1" customWidth="1"/>
    <col min="2948" max="2948" width="2.85546875" style="1" customWidth="1"/>
    <col min="2949" max="2949" width="8" style="1" customWidth="1"/>
    <col min="2950" max="2950" width="13.5703125" style="1" customWidth="1"/>
    <col min="2951" max="2951" width="11.7109375" style="1" customWidth="1"/>
    <col min="2952" max="2952" width="2.7109375" style="1" customWidth="1"/>
    <col min="2953" max="2953" width="7.5703125" style="1" customWidth="1"/>
    <col min="2954" max="2954" width="3.28515625" style="1" customWidth="1"/>
    <col min="2955" max="2955" width="12.7109375" style="1" customWidth="1"/>
    <col min="2956" max="2956" width="11.7109375" style="1" customWidth="1"/>
    <col min="2957" max="3189" width="8.85546875" style="1"/>
    <col min="3190" max="3190" width="40" style="1" customWidth="1"/>
    <col min="3191" max="3191" width="8.140625" style="1" customWidth="1"/>
    <col min="3192" max="3192" width="2.85546875" style="1" customWidth="1"/>
    <col min="3193" max="3193" width="8.28515625" style="1" customWidth="1"/>
    <col min="3194" max="3194" width="13.42578125" style="1" customWidth="1"/>
    <col min="3195" max="3195" width="11.42578125" style="1" bestFit="1" customWidth="1"/>
    <col min="3196" max="3196" width="2.140625" style="1" customWidth="1"/>
    <col min="3197" max="3197" width="8.85546875" style="1"/>
    <col min="3198" max="3198" width="13" style="1" customWidth="1"/>
    <col min="3199" max="3199" width="11.5703125" style="1" customWidth="1"/>
    <col min="3200" max="3200" width="2" style="1" customWidth="1"/>
    <col min="3201" max="3201" width="8.85546875" style="1"/>
    <col min="3202" max="3202" width="13.28515625" style="1" customWidth="1"/>
    <col min="3203" max="3203" width="11.28515625" style="1" customWidth="1"/>
    <col min="3204" max="3204" width="2.85546875" style="1" customWidth="1"/>
    <col min="3205" max="3205" width="8" style="1" customWidth="1"/>
    <col min="3206" max="3206" width="13.5703125" style="1" customWidth="1"/>
    <col min="3207" max="3207" width="11.7109375" style="1" customWidth="1"/>
    <col min="3208" max="3208" width="2.7109375" style="1" customWidth="1"/>
    <col min="3209" max="3209" width="7.5703125" style="1" customWidth="1"/>
    <col min="3210" max="3210" width="3.28515625" style="1" customWidth="1"/>
    <col min="3211" max="3211" width="12.7109375" style="1" customWidth="1"/>
    <col min="3212" max="3212" width="11.7109375" style="1" customWidth="1"/>
    <col min="3213" max="3445" width="8.85546875" style="1"/>
    <col min="3446" max="3446" width="40" style="1" customWidth="1"/>
    <col min="3447" max="3447" width="8.140625" style="1" customWidth="1"/>
    <col min="3448" max="3448" width="2.85546875" style="1" customWidth="1"/>
    <col min="3449" max="3449" width="8.28515625" style="1" customWidth="1"/>
    <col min="3450" max="3450" width="13.42578125" style="1" customWidth="1"/>
    <col min="3451" max="3451" width="11.42578125" style="1" bestFit="1" customWidth="1"/>
    <col min="3452" max="3452" width="2.140625" style="1" customWidth="1"/>
    <col min="3453" max="3453" width="8.85546875" style="1"/>
    <col min="3454" max="3454" width="13" style="1" customWidth="1"/>
    <col min="3455" max="3455" width="11.5703125" style="1" customWidth="1"/>
    <col min="3456" max="3456" width="2" style="1" customWidth="1"/>
    <col min="3457" max="3457" width="8.85546875" style="1"/>
    <col min="3458" max="3458" width="13.28515625" style="1" customWidth="1"/>
    <col min="3459" max="3459" width="11.28515625" style="1" customWidth="1"/>
    <col min="3460" max="3460" width="2.85546875" style="1" customWidth="1"/>
    <col min="3461" max="3461" width="8" style="1" customWidth="1"/>
    <col min="3462" max="3462" width="13.5703125" style="1" customWidth="1"/>
    <col min="3463" max="3463" width="11.7109375" style="1" customWidth="1"/>
    <col min="3464" max="3464" width="2.7109375" style="1" customWidth="1"/>
    <col min="3465" max="3465" width="7.5703125" style="1" customWidth="1"/>
    <col min="3466" max="3466" width="3.28515625" style="1" customWidth="1"/>
    <col min="3467" max="3467" width="12.7109375" style="1" customWidth="1"/>
    <col min="3468" max="3468" width="11.7109375" style="1" customWidth="1"/>
    <col min="3469" max="3701" width="8.85546875" style="1"/>
    <col min="3702" max="3702" width="40" style="1" customWidth="1"/>
    <col min="3703" max="3703" width="8.140625" style="1" customWidth="1"/>
    <col min="3704" max="3704" width="2.85546875" style="1" customWidth="1"/>
    <col min="3705" max="3705" width="8.28515625" style="1" customWidth="1"/>
    <col min="3706" max="3706" width="13.42578125" style="1" customWidth="1"/>
    <col min="3707" max="3707" width="11.42578125" style="1" bestFit="1" customWidth="1"/>
    <col min="3708" max="3708" width="2.140625" style="1" customWidth="1"/>
    <col min="3709" max="3709" width="8.85546875" style="1"/>
    <col min="3710" max="3710" width="13" style="1" customWidth="1"/>
    <col min="3711" max="3711" width="11.5703125" style="1" customWidth="1"/>
    <col min="3712" max="3712" width="2" style="1" customWidth="1"/>
    <col min="3713" max="3713" width="8.85546875" style="1"/>
    <col min="3714" max="3714" width="13.28515625" style="1" customWidth="1"/>
    <col min="3715" max="3715" width="11.28515625" style="1" customWidth="1"/>
    <col min="3716" max="3716" width="2.85546875" style="1" customWidth="1"/>
    <col min="3717" max="3717" width="8" style="1" customWidth="1"/>
    <col min="3718" max="3718" width="13.5703125" style="1" customWidth="1"/>
    <col min="3719" max="3719" width="11.7109375" style="1" customWidth="1"/>
    <col min="3720" max="3720" width="2.7109375" style="1" customWidth="1"/>
    <col min="3721" max="3721" width="7.5703125" style="1" customWidth="1"/>
    <col min="3722" max="3722" width="3.28515625" style="1" customWidth="1"/>
    <col min="3723" max="3723" width="12.7109375" style="1" customWidth="1"/>
    <col min="3724" max="3724" width="11.7109375" style="1" customWidth="1"/>
    <col min="3725" max="3957" width="8.85546875" style="1"/>
    <col min="3958" max="3958" width="40" style="1" customWidth="1"/>
    <col min="3959" max="3959" width="8.140625" style="1" customWidth="1"/>
    <col min="3960" max="3960" width="2.85546875" style="1" customWidth="1"/>
    <col min="3961" max="3961" width="8.28515625" style="1" customWidth="1"/>
    <col min="3962" max="3962" width="13.42578125" style="1" customWidth="1"/>
    <col min="3963" max="3963" width="11.42578125" style="1" bestFit="1" customWidth="1"/>
    <col min="3964" max="3964" width="2.140625" style="1" customWidth="1"/>
    <col min="3965" max="3965" width="8.85546875" style="1"/>
    <col min="3966" max="3966" width="13" style="1" customWidth="1"/>
    <col min="3967" max="3967" width="11.5703125" style="1" customWidth="1"/>
    <col min="3968" max="3968" width="2" style="1" customWidth="1"/>
    <col min="3969" max="3969" width="8.85546875" style="1"/>
    <col min="3970" max="3970" width="13.28515625" style="1" customWidth="1"/>
    <col min="3971" max="3971" width="11.28515625" style="1" customWidth="1"/>
    <col min="3972" max="3972" width="2.85546875" style="1" customWidth="1"/>
    <col min="3973" max="3973" width="8" style="1" customWidth="1"/>
    <col min="3974" max="3974" width="13.5703125" style="1" customWidth="1"/>
    <col min="3975" max="3975" width="11.7109375" style="1" customWidth="1"/>
    <col min="3976" max="3976" width="2.7109375" style="1" customWidth="1"/>
    <col min="3977" max="3977" width="7.5703125" style="1" customWidth="1"/>
    <col min="3978" max="3978" width="3.28515625" style="1" customWidth="1"/>
    <col min="3979" max="3979" width="12.7109375" style="1" customWidth="1"/>
    <col min="3980" max="3980" width="11.7109375" style="1" customWidth="1"/>
    <col min="3981" max="4213" width="8.85546875" style="1"/>
    <col min="4214" max="4214" width="40" style="1" customWidth="1"/>
    <col min="4215" max="4215" width="8.140625" style="1" customWidth="1"/>
    <col min="4216" max="4216" width="2.85546875" style="1" customWidth="1"/>
    <col min="4217" max="4217" width="8.28515625" style="1" customWidth="1"/>
    <col min="4218" max="4218" width="13.42578125" style="1" customWidth="1"/>
    <col min="4219" max="4219" width="11.42578125" style="1" bestFit="1" customWidth="1"/>
    <col min="4220" max="4220" width="2.140625" style="1" customWidth="1"/>
    <col min="4221" max="4221" width="8.85546875" style="1"/>
    <col min="4222" max="4222" width="13" style="1" customWidth="1"/>
    <col min="4223" max="4223" width="11.5703125" style="1" customWidth="1"/>
    <col min="4224" max="4224" width="2" style="1" customWidth="1"/>
    <col min="4225" max="4225" width="8.85546875" style="1"/>
    <col min="4226" max="4226" width="13.28515625" style="1" customWidth="1"/>
    <col min="4227" max="4227" width="11.28515625" style="1" customWidth="1"/>
    <col min="4228" max="4228" width="2.85546875" style="1" customWidth="1"/>
    <col min="4229" max="4229" width="8" style="1" customWidth="1"/>
    <col min="4230" max="4230" width="13.5703125" style="1" customWidth="1"/>
    <col min="4231" max="4231" width="11.7109375" style="1" customWidth="1"/>
    <col min="4232" max="4232" width="2.7109375" style="1" customWidth="1"/>
    <col min="4233" max="4233" width="7.5703125" style="1" customWidth="1"/>
    <col min="4234" max="4234" width="3.28515625" style="1" customWidth="1"/>
    <col min="4235" max="4235" width="12.7109375" style="1" customWidth="1"/>
    <col min="4236" max="4236" width="11.7109375" style="1" customWidth="1"/>
    <col min="4237" max="4469" width="8.85546875" style="1"/>
    <col min="4470" max="4470" width="40" style="1" customWidth="1"/>
    <col min="4471" max="4471" width="8.140625" style="1" customWidth="1"/>
    <col min="4472" max="4472" width="2.85546875" style="1" customWidth="1"/>
    <col min="4473" max="4473" width="8.28515625" style="1" customWidth="1"/>
    <col min="4474" max="4474" width="13.42578125" style="1" customWidth="1"/>
    <col min="4475" max="4475" width="11.42578125" style="1" bestFit="1" customWidth="1"/>
    <col min="4476" max="4476" width="2.140625" style="1" customWidth="1"/>
    <col min="4477" max="4477" width="8.85546875" style="1"/>
    <col min="4478" max="4478" width="13" style="1" customWidth="1"/>
    <col min="4479" max="4479" width="11.5703125" style="1" customWidth="1"/>
    <col min="4480" max="4480" width="2" style="1" customWidth="1"/>
    <col min="4481" max="4481" width="8.85546875" style="1"/>
    <col min="4482" max="4482" width="13.28515625" style="1" customWidth="1"/>
    <col min="4483" max="4483" width="11.28515625" style="1" customWidth="1"/>
    <col min="4484" max="4484" width="2.85546875" style="1" customWidth="1"/>
    <col min="4485" max="4485" width="8" style="1" customWidth="1"/>
    <col min="4486" max="4486" width="13.5703125" style="1" customWidth="1"/>
    <col min="4487" max="4487" width="11.7109375" style="1" customWidth="1"/>
    <col min="4488" max="4488" width="2.7109375" style="1" customWidth="1"/>
    <col min="4489" max="4489" width="7.5703125" style="1" customWidth="1"/>
    <col min="4490" max="4490" width="3.28515625" style="1" customWidth="1"/>
    <col min="4491" max="4491" width="12.7109375" style="1" customWidth="1"/>
    <col min="4492" max="4492" width="11.7109375" style="1" customWidth="1"/>
    <col min="4493" max="4725" width="8.85546875" style="1"/>
    <col min="4726" max="4726" width="40" style="1" customWidth="1"/>
    <col min="4727" max="4727" width="8.140625" style="1" customWidth="1"/>
    <col min="4728" max="4728" width="2.85546875" style="1" customWidth="1"/>
    <col min="4729" max="4729" width="8.28515625" style="1" customWidth="1"/>
    <col min="4730" max="4730" width="13.42578125" style="1" customWidth="1"/>
    <col min="4731" max="4731" width="11.42578125" style="1" bestFit="1" customWidth="1"/>
    <col min="4732" max="4732" width="2.140625" style="1" customWidth="1"/>
    <col min="4733" max="4733" width="8.85546875" style="1"/>
    <col min="4734" max="4734" width="13" style="1" customWidth="1"/>
    <col min="4735" max="4735" width="11.5703125" style="1" customWidth="1"/>
    <col min="4736" max="4736" width="2" style="1" customWidth="1"/>
    <col min="4737" max="4737" width="8.85546875" style="1"/>
    <col min="4738" max="4738" width="13.28515625" style="1" customWidth="1"/>
    <col min="4739" max="4739" width="11.28515625" style="1" customWidth="1"/>
    <col min="4740" max="4740" width="2.85546875" style="1" customWidth="1"/>
    <col min="4741" max="4741" width="8" style="1" customWidth="1"/>
    <col min="4742" max="4742" width="13.5703125" style="1" customWidth="1"/>
    <col min="4743" max="4743" width="11.7109375" style="1" customWidth="1"/>
    <col min="4744" max="4744" width="2.7109375" style="1" customWidth="1"/>
    <col min="4745" max="4745" width="7.5703125" style="1" customWidth="1"/>
    <col min="4746" max="4746" width="3.28515625" style="1" customWidth="1"/>
    <col min="4747" max="4747" width="12.7109375" style="1" customWidth="1"/>
    <col min="4748" max="4748" width="11.7109375" style="1" customWidth="1"/>
    <col min="4749" max="4981" width="8.85546875" style="1"/>
    <col min="4982" max="4982" width="40" style="1" customWidth="1"/>
    <col min="4983" max="4983" width="8.140625" style="1" customWidth="1"/>
    <col min="4984" max="4984" width="2.85546875" style="1" customWidth="1"/>
    <col min="4985" max="4985" width="8.28515625" style="1" customWidth="1"/>
    <col min="4986" max="4986" width="13.42578125" style="1" customWidth="1"/>
    <col min="4987" max="4987" width="11.42578125" style="1" bestFit="1" customWidth="1"/>
    <col min="4988" max="4988" width="2.140625" style="1" customWidth="1"/>
    <col min="4989" max="4989" width="8.85546875" style="1"/>
    <col min="4990" max="4990" width="13" style="1" customWidth="1"/>
    <col min="4991" max="4991" width="11.5703125" style="1" customWidth="1"/>
    <col min="4992" max="4992" width="2" style="1" customWidth="1"/>
    <col min="4993" max="4993" width="8.85546875" style="1"/>
    <col min="4994" max="4994" width="13.28515625" style="1" customWidth="1"/>
    <col min="4995" max="4995" width="11.28515625" style="1" customWidth="1"/>
    <col min="4996" max="4996" width="2.85546875" style="1" customWidth="1"/>
    <col min="4997" max="4997" width="8" style="1" customWidth="1"/>
    <col min="4998" max="4998" width="13.5703125" style="1" customWidth="1"/>
    <col min="4999" max="4999" width="11.7109375" style="1" customWidth="1"/>
    <col min="5000" max="5000" width="2.7109375" style="1" customWidth="1"/>
    <col min="5001" max="5001" width="7.5703125" style="1" customWidth="1"/>
    <col min="5002" max="5002" width="3.28515625" style="1" customWidth="1"/>
    <col min="5003" max="5003" width="12.7109375" style="1" customWidth="1"/>
    <col min="5004" max="5004" width="11.7109375" style="1" customWidth="1"/>
    <col min="5005" max="5237" width="8.85546875" style="1"/>
    <col min="5238" max="5238" width="40" style="1" customWidth="1"/>
    <col min="5239" max="5239" width="8.140625" style="1" customWidth="1"/>
    <col min="5240" max="5240" width="2.85546875" style="1" customWidth="1"/>
    <col min="5241" max="5241" width="8.28515625" style="1" customWidth="1"/>
    <col min="5242" max="5242" width="13.42578125" style="1" customWidth="1"/>
    <col min="5243" max="5243" width="11.42578125" style="1" bestFit="1" customWidth="1"/>
    <col min="5244" max="5244" width="2.140625" style="1" customWidth="1"/>
    <col min="5245" max="5245" width="8.85546875" style="1"/>
    <col min="5246" max="5246" width="13" style="1" customWidth="1"/>
    <col min="5247" max="5247" width="11.5703125" style="1" customWidth="1"/>
    <col min="5248" max="5248" width="2" style="1" customWidth="1"/>
    <col min="5249" max="5249" width="8.85546875" style="1"/>
    <col min="5250" max="5250" width="13.28515625" style="1" customWidth="1"/>
    <col min="5251" max="5251" width="11.28515625" style="1" customWidth="1"/>
    <col min="5252" max="5252" width="2.85546875" style="1" customWidth="1"/>
    <col min="5253" max="5253" width="8" style="1" customWidth="1"/>
    <col min="5254" max="5254" width="13.5703125" style="1" customWidth="1"/>
    <col min="5255" max="5255" width="11.7109375" style="1" customWidth="1"/>
    <col min="5256" max="5256" width="2.7109375" style="1" customWidth="1"/>
    <col min="5257" max="5257" width="7.5703125" style="1" customWidth="1"/>
    <col min="5258" max="5258" width="3.28515625" style="1" customWidth="1"/>
    <col min="5259" max="5259" width="12.7109375" style="1" customWidth="1"/>
    <col min="5260" max="5260" width="11.7109375" style="1" customWidth="1"/>
    <col min="5261" max="5493" width="8.85546875" style="1"/>
    <col min="5494" max="5494" width="40" style="1" customWidth="1"/>
    <col min="5495" max="5495" width="8.140625" style="1" customWidth="1"/>
    <col min="5496" max="5496" width="2.85546875" style="1" customWidth="1"/>
    <col min="5497" max="5497" width="8.28515625" style="1" customWidth="1"/>
    <col min="5498" max="5498" width="13.42578125" style="1" customWidth="1"/>
    <col min="5499" max="5499" width="11.42578125" style="1" bestFit="1" customWidth="1"/>
    <col min="5500" max="5500" width="2.140625" style="1" customWidth="1"/>
    <col min="5501" max="5501" width="8.85546875" style="1"/>
    <col min="5502" max="5502" width="13" style="1" customWidth="1"/>
    <col min="5503" max="5503" width="11.5703125" style="1" customWidth="1"/>
    <col min="5504" max="5504" width="2" style="1" customWidth="1"/>
    <col min="5505" max="5505" width="8.85546875" style="1"/>
    <col min="5506" max="5506" width="13.28515625" style="1" customWidth="1"/>
    <col min="5507" max="5507" width="11.28515625" style="1" customWidth="1"/>
    <col min="5508" max="5508" width="2.85546875" style="1" customWidth="1"/>
    <col min="5509" max="5509" width="8" style="1" customWidth="1"/>
    <col min="5510" max="5510" width="13.5703125" style="1" customWidth="1"/>
    <col min="5511" max="5511" width="11.7109375" style="1" customWidth="1"/>
    <col min="5512" max="5512" width="2.7109375" style="1" customWidth="1"/>
    <col min="5513" max="5513" width="7.5703125" style="1" customWidth="1"/>
    <col min="5514" max="5514" width="3.28515625" style="1" customWidth="1"/>
    <col min="5515" max="5515" width="12.7109375" style="1" customWidth="1"/>
    <col min="5516" max="5516" width="11.7109375" style="1" customWidth="1"/>
    <col min="5517" max="5749" width="8.85546875" style="1"/>
    <col min="5750" max="5750" width="40" style="1" customWidth="1"/>
    <col min="5751" max="5751" width="8.140625" style="1" customWidth="1"/>
    <col min="5752" max="5752" width="2.85546875" style="1" customWidth="1"/>
    <col min="5753" max="5753" width="8.28515625" style="1" customWidth="1"/>
    <col min="5754" max="5754" width="13.42578125" style="1" customWidth="1"/>
    <col min="5755" max="5755" width="11.42578125" style="1" bestFit="1" customWidth="1"/>
    <col min="5756" max="5756" width="2.140625" style="1" customWidth="1"/>
    <col min="5757" max="5757" width="8.85546875" style="1"/>
    <col min="5758" max="5758" width="13" style="1" customWidth="1"/>
    <col min="5759" max="5759" width="11.5703125" style="1" customWidth="1"/>
    <col min="5760" max="5760" width="2" style="1" customWidth="1"/>
    <col min="5761" max="5761" width="8.85546875" style="1"/>
    <col min="5762" max="5762" width="13.28515625" style="1" customWidth="1"/>
    <col min="5763" max="5763" width="11.28515625" style="1" customWidth="1"/>
    <col min="5764" max="5764" width="2.85546875" style="1" customWidth="1"/>
    <col min="5765" max="5765" width="8" style="1" customWidth="1"/>
    <col min="5766" max="5766" width="13.5703125" style="1" customWidth="1"/>
    <col min="5767" max="5767" width="11.7109375" style="1" customWidth="1"/>
    <col min="5768" max="5768" width="2.7109375" style="1" customWidth="1"/>
    <col min="5769" max="5769" width="7.5703125" style="1" customWidth="1"/>
    <col min="5770" max="5770" width="3.28515625" style="1" customWidth="1"/>
    <col min="5771" max="5771" width="12.7109375" style="1" customWidth="1"/>
    <col min="5772" max="5772" width="11.7109375" style="1" customWidth="1"/>
    <col min="5773" max="6005" width="8.85546875" style="1"/>
    <col min="6006" max="6006" width="40" style="1" customWidth="1"/>
    <col min="6007" max="6007" width="8.140625" style="1" customWidth="1"/>
    <col min="6008" max="6008" width="2.85546875" style="1" customWidth="1"/>
    <col min="6009" max="6009" width="8.28515625" style="1" customWidth="1"/>
    <col min="6010" max="6010" width="13.42578125" style="1" customWidth="1"/>
    <col min="6011" max="6011" width="11.42578125" style="1" bestFit="1" customWidth="1"/>
    <col min="6012" max="6012" width="2.140625" style="1" customWidth="1"/>
    <col min="6013" max="6013" width="8.85546875" style="1"/>
    <col min="6014" max="6014" width="13" style="1" customWidth="1"/>
    <col min="6015" max="6015" width="11.5703125" style="1" customWidth="1"/>
    <col min="6016" max="6016" width="2" style="1" customWidth="1"/>
    <col min="6017" max="6017" width="8.85546875" style="1"/>
    <col min="6018" max="6018" width="13.28515625" style="1" customWidth="1"/>
    <col min="6019" max="6019" width="11.28515625" style="1" customWidth="1"/>
    <col min="6020" max="6020" width="2.85546875" style="1" customWidth="1"/>
    <col min="6021" max="6021" width="8" style="1" customWidth="1"/>
    <col min="6022" max="6022" width="13.5703125" style="1" customWidth="1"/>
    <col min="6023" max="6023" width="11.7109375" style="1" customWidth="1"/>
    <col min="6024" max="6024" width="2.7109375" style="1" customWidth="1"/>
    <col min="6025" max="6025" width="7.5703125" style="1" customWidth="1"/>
    <col min="6026" max="6026" width="3.28515625" style="1" customWidth="1"/>
    <col min="6027" max="6027" width="12.7109375" style="1" customWidth="1"/>
    <col min="6028" max="6028" width="11.7109375" style="1" customWidth="1"/>
    <col min="6029" max="6261" width="8.85546875" style="1"/>
    <col min="6262" max="6262" width="40" style="1" customWidth="1"/>
    <col min="6263" max="6263" width="8.140625" style="1" customWidth="1"/>
    <col min="6264" max="6264" width="2.85546875" style="1" customWidth="1"/>
    <col min="6265" max="6265" width="8.28515625" style="1" customWidth="1"/>
    <col min="6266" max="6266" width="13.42578125" style="1" customWidth="1"/>
    <col min="6267" max="6267" width="11.42578125" style="1" bestFit="1" customWidth="1"/>
    <col min="6268" max="6268" width="2.140625" style="1" customWidth="1"/>
    <col min="6269" max="6269" width="8.85546875" style="1"/>
    <col min="6270" max="6270" width="13" style="1" customWidth="1"/>
    <col min="6271" max="6271" width="11.5703125" style="1" customWidth="1"/>
    <col min="6272" max="6272" width="2" style="1" customWidth="1"/>
    <col min="6273" max="6273" width="8.85546875" style="1"/>
    <col min="6274" max="6274" width="13.28515625" style="1" customWidth="1"/>
    <col min="6275" max="6275" width="11.28515625" style="1" customWidth="1"/>
    <col min="6276" max="6276" width="2.85546875" style="1" customWidth="1"/>
    <col min="6277" max="6277" width="8" style="1" customWidth="1"/>
    <col min="6278" max="6278" width="13.5703125" style="1" customWidth="1"/>
    <col min="6279" max="6279" width="11.7109375" style="1" customWidth="1"/>
    <col min="6280" max="6280" width="2.7109375" style="1" customWidth="1"/>
    <col min="6281" max="6281" width="7.5703125" style="1" customWidth="1"/>
    <col min="6282" max="6282" width="3.28515625" style="1" customWidth="1"/>
    <col min="6283" max="6283" width="12.7109375" style="1" customWidth="1"/>
    <col min="6284" max="6284" width="11.7109375" style="1" customWidth="1"/>
    <col min="6285" max="6517" width="8.85546875" style="1"/>
    <col min="6518" max="6518" width="40" style="1" customWidth="1"/>
    <col min="6519" max="6519" width="8.140625" style="1" customWidth="1"/>
    <col min="6520" max="6520" width="2.85546875" style="1" customWidth="1"/>
    <col min="6521" max="6521" width="8.28515625" style="1" customWidth="1"/>
    <col min="6522" max="6522" width="13.42578125" style="1" customWidth="1"/>
    <col min="6523" max="6523" width="11.42578125" style="1" bestFit="1" customWidth="1"/>
    <col min="6524" max="6524" width="2.140625" style="1" customWidth="1"/>
    <col min="6525" max="6525" width="8.85546875" style="1"/>
    <col min="6526" max="6526" width="13" style="1" customWidth="1"/>
    <col min="6527" max="6527" width="11.5703125" style="1" customWidth="1"/>
    <col min="6528" max="6528" width="2" style="1" customWidth="1"/>
    <col min="6529" max="6529" width="8.85546875" style="1"/>
    <col min="6530" max="6530" width="13.28515625" style="1" customWidth="1"/>
    <col min="6531" max="6531" width="11.28515625" style="1" customWidth="1"/>
    <col min="6532" max="6532" width="2.85546875" style="1" customWidth="1"/>
    <col min="6533" max="6533" width="8" style="1" customWidth="1"/>
    <col min="6534" max="6534" width="13.5703125" style="1" customWidth="1"/>
    <col min="6535" max="6535" width="11.7109375" style="1" customWidth="1"/>
    <col min="6536" max="6536" width="2.7109375" style="1" customWidth="1"/>
    <col min="6537" max="6537" width="7.5703125" style="1" customWidth="1"/>
    <col min="6538" max="6538" width="3.28515625" style="1" customWidth="1"/>
    <col min="6539" max="6539" width="12.7109375" style="1" customWidth="1"/>
    <col min="6540" max="6540" width="11.7109375" style="1" customWidth="1"/>
    <col min="6541" max="6773" width="8.85546875" style="1"/>
    <col min="6774" max="6774" width="40" style="1" customWidth="1"/>
    <col min="6775" max="6775" width="8.140625" style="1" customWidth="1"/>
    <col min="6776" max="6776" width="2.85546875" style="1" customWidth="1"/>
    <col min="6777" max="6777" width="8.28515625" style="1" customWidth="1"/>
    <col min="6778" max="6778" width="13.42578125" style="1" customWidth="1"/>
    <col min="6779" max="6779" width="11.42578125" style="1" bestFit="1" customWidth="1"/>
    <col min="6780" max="6780" width="2.140625" style="1" customWidth="1"/>
    <col min="6781" max="6781" width="8.85546875" style="1"/>
    <col min="6782" max="6782" width="13" style="1" customWidth="1"/>
    <col min="6783" max="6783" width="11.5703125" style="1" customWidth="1"/>
    <col min="6784" max="6784" width="2" style="1" customWidth="1"/>
    <col min="6785" max="6785" width="8.85546875" style="1"/>
    <col min="6786" max="6786" width="13.28515625" style="1" customWidth="1"/>
    <col min="6787" max="6787" width="11.28515625" style="1" customWidth="1"/>
    <col min="6788" max="6788" width="2.85546875" style="1" customWidth="1"/>
    <col min="6789" max="6789" width="8" style="1" customWidth="1"/>
    <col min="6790" max="6790" width="13.5703125" style="1" customWidth="1"/>
    <col min="6791" max="6791" width="11.7109375" style="1" customWidth="1"/>
    <col min="6792" max="6792" width="2.7109375" style="1" customWidth="1"/>
    <col min="6793" max="6793" width="7.5703125" style="1" customWidth="1"/>
    <col min="6794" max="6794" width="3.28515625" style="1" customWidth="1"/>
    <col min="6795" max="6795" width="12.7109375" style="1" customWidth="1"/>
    <col min="6796" max="6796" width="11.7109375" style="1" customWidth="1"/>
    <col min="6797" max="7029" width="8.85546875" style="1"/>
    <col min="7030" max="7030" width="40" style="1" customWidth="1"/>
    <col min="7031" max="7031" width="8.140625" style="1" customWidth="1"/>
    <col min="7032" max="7032" width="2.85546875" style="1" customWidth="1"/>
    <col min="7033" max="7033" width="8.28515625" style="1" customWidth="1"/>
    <col min="7034" max="7034" width="13.42578125" style="1" customWidth="1"/>
    <col min="7035" max="7035" width="11.42578125" style="1" bestFit="1" customWidth="1"/>
    <col min="7036" max="7036" width="2.140625" style="1" customWidth="1"/>
    <col min="7037" max="7037" width="8.85546875" style="1"/>
    <col min="7038" max="7038" width="13" style="1" customWidth="1"/>
    <col min="7039" max="7039" width="11.5703125" style="1" customWidth="1"/>
    <col min="7040" max="7040" width="2" style="1" customWidth="1"/>
    <col min="7041" max="7041" width="8.85546875" style="1"/>
    <col min="7042" max="7042" width="13.28515625" style="1" customWidth="1"/>
    <col min="7043" max="7043" width="11.28515625" style="1" customWidth="1"/>
    <col min="7044" max="7044" width="2.85546875" style="1" customWidth="1"/>
    <col min="7045" max="7045" width="8" style="1" customWidth="1"/>
    <col min="7046" max="7046" width="13.5703125" style="1" customWidth="1"/>
    <col min="7047" max="7047" width="11.7109375" style="1" customWidth="1"/>
    <col min="7048" max="7048" width="2.7109375" style="1" customWidth="1"/>
    <col min="7049" max="7049" width="7.5703125" style="1" customWidth="1"/>
    <col min="7050" max="7050" width="3.28515625" style="1" customWidth="1"/>
    <col min="7051" max="7051" width="12.7109375" style="1" customWidth="1"/>
    <col min="7052" max="7052" width="11.7109375" style="1" customWidth="1"/>
    <col min="7053" max="7285" width="8.85546875" style="1"/>
    <col min="7286" max="7286" width="40" style="1" customWidth="1"/>
    <col min="7287" max="7287" width="8.140625" style="1" customWidth="1"/>
    <col min="7288" max="7288" width="2.85546875" style="1" customWidth="1"/>
    <col min="7289" max="7289" width="8.28515625" style="1" customWidth="1"/>
    <col min="7290" max="7290" width="13.42578125" style="1" customWidth="1"/>
    <col min="7291" max="7291" width="11.42578125" style="1" bestFit="1" customWidth="1"/>
    <col min="7292" max="7292" width="2.140625" style="1" customWidth="1"/>
    <col min="7293" max="7293" width="8.85546875" style="1"/>
    <col min="7294" max="7294" width="13" style="1" customWidth="1"/>
    <col min="7295" max="7295" width="11.5703125" style="1" customWidth="1"/>
    <col min="7296" max="7296" width="2" style="1" customWidth="1"/>
    <col min="7297" max="7297" width="8.85546875" style="1"/>
    <col min="7298" max="7298" width="13.28515625" style="1" customWidth="1"/>
    <col min="7299" max="7299" width="11.28515625" style="1" customWidth="1"/>
    <col min="7300" max="7300" width="2.85546875" style="1" customWidth="1"/>
    <col min="7301" max="7301" width="8" style="1" customWidth="1"/>
    <col min="7302" max="7302" width="13.5703125" style="1" customWidth="1"/>
    <col min="7303" max="7303" width="11.7109375" style="1" customWidth="1"/>
    <col min="7304" max="7304" width="2.7109375" style="1" customWidth="1"/>
    <col min="7305" max="7305" width="7.5703125" style="1" customWidth="1"/>
    <col min="7306" max="7306" width="3.28515625" style="1" customWidth="1"/>
    <col min="7307" max="7307" width="12.7109375" style="1" customWidth="1"/>
    <col min="7308" max="7308" width="11.7109375" style="1" customWidth="1"/>
    <col min="7309" max="7541" width="8.85546875" style="1"/>
    <col min="7542" max="7542" width="40" style="1" customWidth="1"/>
    <col min="7543" max="7543" width="8.140625" style="1" customWidth="1"/>
    <col min="7544" max="7544" width="2.85546875" style="1" customWidth="1"/>
    <col min="7545" max="7545" width="8.28515625" style="1" customWidth="1"/>
    <col min="7546" max="7546" width="13.42578125" style="1" customWidth="1"/>
    <col min="7547" max="7547" width="11.42578125" style="1" bestFit="1" customWidth="1"/>
    <col min="7548" max="7548" width="2.140625" style="1" customWidth="1"/>
    <col min="7549" max="7549" width="8.85546875" style="1"/>
    <col min="7550" max="7550" width="13" style="1" customWidth="1"/>
    <col min="7551" max="7551" width="11.5703125" style="1" customWidth="1"/>
    <col min="7552" max="7552" width="2" style="1" customWidth="1"/>
    <col min="7553" max="7553" width="8.85546875" style="1"/>
    <col min="7554" max="7554" width="13.28515625" style="1" customWidth="1"/>
    <col min="7555" max="7555" width="11.28515625" style="1" customWidth="1"/>
    <col min="7556" max="7556" width="2.85546875" style="1" customWidth="1"/>
    <col min="7557" max="7557" width="8" style="1" customWidth="1"/>
    <col min="7558" max="7558" width="13.5703125" style="1" customWidth="1"/>
    <col min="7559" max="7559" width="11.7109375" style="1" customWidth="1"/>
    <col min="7560" max="7560" width="2.7109375" style="1" customWidth="1"/>
    <col min="7561" max="7561" width="7.5703125" style="1" customWidth="1"/>
    <col min="7562" max="7562" width="3.28515625" style="1" customWidth="1"/>
    <col min="7563" max="7563" width="12.7109375" style="1" customWidth="1"/>
    <col min="7564" max="7564" width="11.7109375" style="1" customWidth="1"/>
    <col min="7565" max="7797" width="8.85546875" style="1"/>
    <col min="7798" max="7798" width="40" style="1" customWidth="1"/>
    <col min="7799" max="7799" width="8.140625" style="1" customWidth="1"/>
    <col min="7800" max="7800" width="2.85546875" style="1" customWidth="1"/>
    <col min="7801" max="7801" width="8.28515625" style="1" customWidth="1"/>
    <col min="7802" max="7802" width="13.42578125" style="1" customWidth="1"/>
    <col min="7803" max="7803" width="11.42578125" style="1" bestFit="1" customWidth="1"/>
    <col min="7804" max="7804" width="2.140625" style="1" customWidth="1"/>
    <col min="7805" max="7805" width="8.85546875" style="1"/>
    <col min="7806" max="7806" width="13" style="1" customWidth="1"/>
    <col min="7807" max="7807" width="11.5703125" style="1" customWidth="1"/>
    <col min="7808" max="7808" width="2" style="1" customWidth="1"/>
    <col min="7809" max="7809" width="8.85546875" style="1"/>
    <col min="7810" max="7810" width="13.28515625" style="1" customWidth="1"/>
    <col min="7811" max="7811" width="11.28515625" style="1" customWidth="1"/>
    <col min="7812" max="7812" width="2.85546875" style="1" customWidth="1"/>
    <col min="7813" max="7813" width="8" style="1" customWidth="1"/>
    <col min="7814" max="7814" width="13.5703125" style="1" customWidth="1"/>
    <col min="7815" max="7815" width="11.7109375" style="1" customWidth="1"/>
    <col min="7816" max="7816" width="2.7109375" style="1" customWidth="1"/>
    <col min="7817" max="7817" width="7.5703125" style="1" customWidth="1"/>
    <col min="7818" max="7818" width="3.28515625" style="1" customWidth="1"/>
    <col min="7819" max="7819" width="12.7109375" style="1" customWidth="1"/>
    <col min="7820" max="7820" width="11.7109375" style="1" customWidth="1"/>
    <col min="7821" max="8053" width="8.85546875" style="1"/>
    <col min="8054" max="8054" width="40" style="1" customWidth="1"/>
    <col min="8055" max="8055" width="8.140625" style="1" customWidth="1"/>
    <col min="8056" max="8056" width="2.85546875" style="1" customWidth="1"/>
    <col min="8057" max="8057" width="8.28515625" style="1" customWidth="1"/>
    <col min="8058" max="8058" width="13.42578125" style="1" customWidth="1"/>
    <col min="8059" max="8059" width="11.42578125" style="1" bestFit="1" customWidth="1"/>
    <col min="8060" max="8060" width="2.140625" style="1" customWidth="1"/>
    <col min="8061" max="8061" width="8.85546875" style="1"/>
    <col min="8062" max="8062" width="13" style="1" customWidth="1"/>
    <col min="8063" max="8063" width="11.5703125" style="1" customWidth="1"/>
    <col min="8064" max="8064" width="2" style="1" customWidth="1"/>
    <col min="8065" max="8065" width="8.85546875" style="1"/>
    <col min="8066" max="8066" width="13.28515625" style="1" customWidth="1"/>
    <col min="8067" max="8067" width="11.28515625" style="1" customWidth="1"/>
    <col min="8068" max="8068" width="2.85546875" style="1" customWidth="1"/>
    <col min="8069" max="8069" width="8" style="1" customWidth="1"/>
    <col min="8070" max="8070" width="13.5703125" style="1" customWidth="1"/>
    <col min="8071" max="8071" width="11.7109375" style="1" customWidth="1"/>
    <col min="8072" max="8072" width="2.7109375" style="1" customWidth="1"/>
    <col min="8073" max="8073" width="7.5703125" style="1" customWidth="1"/>
    <col min="8074" max="8074" width="3.28515625" style="1" customWidth="1"/>
    <col min="8075" max="8075" width="12.7109375" style="1" customWidth="1"/>
    <col min="8076" max="8076" width="11.7109375" style="1" customWidth="1"/>
    <col min="8077" max="8309" width="8.85546875" style="1"/>
    <col min="8310" max="8310" width="40" style="1" customWidth="1"/>
    <col min="8311" max="8311" width="8.140625" style="1" customWidth="1"/>
    <col min="8312" max="8312" width="2.85546875" style="1" customWidth="1"/>
    <col min="8313" max="8313" width="8.28515625" style="1" customWidth="1"/>
    <col min="8314" max="8314" width="13.42578125" style="1" customWidth="1"/>
    <col min="8315" max="8315" width="11.42578125" style="1" bestFit="1" customWidth="1"/>
    <col min="8316" max="8316" width="2.140625" style="1" customWidth="1"/>
    <col min="8317" max="8317" width="8.85546875" style="1"/>
    <col min="8318" max="8318" width="13" style="1" customWidth="1"/>
    <col min="8319" max="8319" width="11.5703125" style="1" customWidth="1"/>
    <col min="8320" max="8320" width="2" style="1" customWidth="1"/>
    <col min="8321" max="8321" width="8.85546875" style="1"/>
    <col min="8322" max="8322" width="13.28515625" style="1" customWidth="1"/>
    <col min="8323" max="8323" width="11.28515625" style="1" customWidth="1"/>
    <col min="8324" max="8324" width="2.85546875" style="1" customWidth="1"/>
    <col min="8325" max="8325" width="8" style="1" customWidth="1"/>
    <col min="8326" max="8326" width="13.5703125" style="1" customWidth="1"/>
    <col min="8327" max="8327" width="11.7109375" style="1" customWidth="1"/>
    <col min="8328" max="8328" width="2.7109375" style="1" customWidth="1"/>
    <col min="8329" max="8329" width="7.5703125" style="1" customWidth="1"/>
    <col min="8330" max="8330" width="3.28515625" style="1" customWidth="1"/>
    <col min="8331" max="8331" width="12.7109375" style="1" customWidth="1"/>
    <col min="8332" max="8332" width="11.7109375" style="1" customWidth="1"/>
    <col min="8333" max="8565" width="8.85546875" style="1"/>
    <col min="8566" max="8566" width="40" style="1" customWidth="1"/>
    <col min="8567" max="8567" width="8.140625" style="1" customWidth="1"/>
    <col min="8568" max="8568" width="2.85546875" style="1" customWidth="1"/>
    <col min="8569" max="8569" width="8.28515625" style="1" customWidth="1"/>
    <col min="8570" max="8570" width="13.42578125" style="1" customWidth="1"/>
    <col min="8571" max="8571" width="11.42578125" style="1" bestFit="1" customWidth="1"/>
    <col min="8572" max="8572" width="2.140625" style="1" customWidth="1"/>
    <col min="8573" max="8573" width="8.85546875" style="1"/>
    <col min="8574" max="8574" width="13" style="1" customWidth="1"/>
    <col min="8575" max="8575" width="11.5703125" style="1" customWidth="1"/>
    <col min="8576" max="8576" width="2" style="1" customWidth="1"/>
    <col min="8577" max="8577" width="8.85546875" style="1"/>
    <col min="8578" max="8578" width="13.28515625" style="1" customWidth="1"/>
    <col min="8579" max="8579" width="11.28515625" style="1" customWidth="1"/>
    <col min="8580" max="8580" width="2.85546875" style="1" customWidth="1"/>
    <col min="8581" max="8581" width="8" style="1" customWidth="1"/>
    <col min="8582" max="8582" width="13.5703125" style="1" customWidth="1"/>
    <col min="8583" max="8583" width="11.7109375" style="1" customWidth="1"/>
    <col min="8584" max="8584" width="2.7109375" style="1" customWidth="1"/>
    <col min="8585" max="8585" width="7.5703125" style="1" customWidth="1"/>
    <col min="8586" max="8586" width="3.28515625" style="1" customWidth="1"/>
    <col min="8587" max="8587" width="12.7109375" style="1" customWidth="1"/>
    <col min="8588" max="8588" width="11.7109375" style="1" customWidth="1"/>
    <col min="8589" max="8821" width="8.85546875" style="1"/>
    <col min="8822" max="8822" width="40" style="1" customWidth="1"/>
    <col min="8823" max="8823" width="8.140625" style="1" customWidth="1"/>
    <col min="8824" max="8824" width="2.85546875" style="1" customWidth="1"/>
    <col min="8825" max="8825" width="8.28515625" style="1" customWidth="1"/>
    <col min="8826" max="8826" width="13.42578125" style="1" customWidth="1"/>
    <col min="8827" max="8827" width="11.42578125" style="1" bestFit="1" customWidth="1"/>
    <col min="8828" max="8828" width="2.140625" style="1" customWidth="1"/>
    <col min="8829" max="8829" width="8.85546875" style="1"/>
    <col min="8830" max="8830" width="13" style="1" customWidth="1"/>
    <col min="8831" max="8831" width="11.5703125" style="1" customWidth="1"/>
    <col min="8832" max="8832" width="2" style="1" customWidth="1"/>
    <col min="8833" max="8833" width="8.85546875" style="1"/>
    <col min="8834" max="8834" width="13.28515625" style="1" customWidth="1"/>
    <col min="8835" max="8835" width="11.28515625" style="1" customWidth="1"/>
    <col min="8836" max="8836" width="2.85546875" style="1" customWidth="1"/>
    <col min="8837" max="8837" width="8" style="1" customWidth="1"/>
    <col min="8838" max="8838" width="13.5703125" style="1" customWidth="1"/>
    <col min="8839" max="8839" width="11.7109375" style="1" customWidth="1"/>
    <col min="8840" max="8840" width="2.7109375" style="1" customWidth="1"/>
    <col min="8841" max="8841" width="7.5703125" style="1" customWidth="1"/>
    <col min="8842" max="8842" width="3.28515625" style="1" customWidth="1"/>
    <col min="8843" max="8843" width="12.7109375" style="1" customWidth="1"/>
    <col min="8844" max="8844" width="11.7109375" style="1" customWidth="1"/>
    <col min="8845" max="9077" width="8.85546875" style="1"/>
    <col min="9078" max="9078" width="40" style="1" customWidth="1"/>
    <col min="9079" max="9079" width="8.140625" style="1" customWidth="1"/>
    <col min="9080" max="9080" width="2.85546875" style="1" customWidth="1"/>
    <col min="9081" max="9081" width="8.28515625" style="1" customWidth="1"/>
    <col min="9082" max="9082" width="13.42578125" style="1" customWidth="1"/>
    <col min="9083" max="9083" width="11.42578125" style="1" bestFit="1" customWidth="1"/>
    <col min="9084" max="9084" width="2.140625" style="1" customWidth="1"/>
    <col min="9085" max="9085" width="8.85546875" style="1"/>
    <col min="9086" max="9086" width="13" style="1" customWidth="1"/>
    <col min="9087" max="9087" width="11.5703125" style="1" customWidth="1"/>
    <col min="9088" max="9088" width="2" style="1" customWidth="1"/>
    <col min="9089" max="9089" width="8.85546875" style="1"/>
    <col min="9090" max="9090" width="13.28515625" style="1" customWidth="1"/>
    <col min="9091" max="9091" width="11.28515625" style="1" customWidth="1"/>
    <col min="9092" max="9092" width="2.85546875" style="1" customWidth="1"/>
    <col min="9093" max="9093" width="8" style="1" customWidth="1"/>
    <col min="9094" max="9094" width="13.5703125" style="1" customWidth="1"/>
    <col min="9095" max="9095" width="11.7109375" style="1" customWidth="1"/>
    <col min="9096" max="9096" width="2.7109375" style="1" customWidth="1"/>
    <col min="9097" max="9097" width="7.5703125" style="1" customWidth="1"/>
    <col min="9098" max="9098" width="3.28515625" style="1" customWidth="1"/>
    <col min="9099" max="9099" width="12.7109375" style="1" customWidth="1"/>
    <col min="9100" max="9100" width="11.7109375" style="1" customWidth="1"/>
    <col min="9101" max="9333" width="8.85546875" style="1"/>
    <col min="9334" max="9334" width="40" style="1" customWidth="1"/>
    <col min="9335" max="9335" width="8.140625" style="1" customWidth="1"/>
    <col min="9336" max="9336" width="2.85546875" style="1" customWidth="1"/>
    <col min="9337" max="9337" width="8.28515625" style="1" customWidth="1"/>
    <col min="9338" max="9338" width="13.42578125" style="1" customWidth="1"/>
    <col min="9339" max="9339" width="11.42578125" style="1" bestFit="1" customWidth="1"/>
    <col min="9340" max="9340" width="2.140625" style="1" customWidth="1"/>
    <col min="9341" max="9341" width="8.85546875" style="1"/>
    <col min="9342" max="9342" width="13" style="1" customWidth="1"/>
    <col min="9343" max="9343" width="11.5703125" style="1" customWidth="1"/>
    <col min="9344" max="9344" width="2" style="1" customWidth="1"/>
    <col min="9345" max="9345" width="8.85546875" style="1"/>
    <col min="9346" max="9346" width="13.28515625" style="1" customWidth="1"/>
    <col min="9347" max="9347" width="11.28515625" style="1" customWidth="1"/>
    <col min="9348" max="9348" width="2.85546875" style="1" customWidth="1"/>
    <col min="9349" max="9349" width="8" style="1" customWidth="1"/>
    <col min="9350" max="9350" width="13.5703125" style="1" customWidth="1"/>
    <col min="9351" max="9351" width="11.7109375" style="1" customWidth="1"/>
    <col min="9352" max="9352" width="2.7109375" style="1" customWidth="1"/>
    <col min="9353" max="9353" width="7.5703125" style="1" customWidth="1"/>
    <col min="9354" max="9354" width="3.28515625" style="1" customWidth="1"/>
    <col min="9355" max="9355" width="12.7109375" style="1" customWidth="1"/>
    <col min="9356" max="9356" width="11.7109375" style="1" customWidth="1"/>
    <col min="9357" max="9589" width="8.85546875" style="1"/>
    <col min="9590" max="9590" width="40" style="1" customWidth="1"/>
    <col min="9591" max="9591" width="8.140625" style="1" customWidth="1"/>
    <col min="9592" max="9592" width="2.85546875" style="1" customWidth="1"/>
    <col min="9593" max="9593" width="8.28515625" style="1" customWidth="1"/>
    <col min="9594" max="9594" width="13.42578125" style="1" customWidth="1"/>
    <col min="9595" max="9595" width="11.42578125" style="1" bestFit="1" customWidth="1"/>
    <col min="9596" max="9596" width="2.140625" style="1" customWidth="1"/>
    <col min="9597" max="9597" width="8.85546875" style="1"/>
    <col min="9598" max="9598" width="13" style="1" customWidth="1"/>
    <col min="9599" max="9599" width="11.5703125" style="1" customWidth="1"/>
    <col min="9600" max="9600" width="2" style="1" customWidth="1"/>
    <col min="9601" max="9601" width="8.85546875" style="1"/>
    <col min="9602" max="9602" width="13.28515625" style="1" customWidth="1"/>
    <col min="9603" max="9603" width="11.28515625" style="1" customWidth="1"/>
    <col min="9604" max="9604" width="2.85546875" style="1" customWidth="1"/>
    <col min="9605" max="9605" width="8" style="1" customWidth="1"/>
    <col min="9606" max="9606" width="13.5703125" style="1" customWidth="1"/>
    <col min="9607" max="9607" width="11.7109375" style="1" customWidth="1"/>
    <col min="9608" max="9608" width="2.7109375" style="1" customWidth="1"/>
    <col min="9609" max="9609" width="7.5703125" style="1" customWidth="1"/>
    <col min="9610" max="9610" width="3.28515625" style="1" customWidth="1"/>
    <col min="9611" max="9611" width="12.7109375" style="1" customWidth="1"/>
    <col min="9612" max="9612" width="11.7109375" style="1" customWidth="1"/>
    <col min="9613" max="9845" width="8.85546875" style="1"/>
    <col min="9846" max="9846" width="40" style="1" customWidth="1"/>
    <col min="9847" max="9847" width="8.140625" style="1" customWidth="1"/>
    <col min="9848" max="9848" width="2.85546875" style="1" customWidth="1"/>
    <col min="9849" max="9849" width="8.28515625" style="1" customWidth="1"/>
    <col min="9850" max="9850" width="13.42578125" style="1" customWidth="1"/>
    <col min="9851" max="9851" width="11.42578125" style="1" bestFit="1" customWidth="1"/>
    <col min="9852" max="9852" width="2.140625" style="1" customWidth="1"/>
    <col min="9853" max="9853" width="8.85546875" style="1"/>
    <col min="9854" max="9854" width="13" style="1" customWidth="1"/>
    <col min="9855" max="9855" width="11.5703125" style="1" customWidth="1"/>
    <col min="9856" max="9856" width="2" style="1" customWidth="1"/>
    <col min="9857" max="9857" width="8.85546875" style="1"/>
    <col min="9858" max="9858" width="13.28515625" style="1" customWidth="1"/>
    <col min="9859" max="9859" width="11.28515625" style="1" customWidth="1"/>
    <col min="9860" max="9860" width="2.85546875" style="1" customWidth="1"/>
    <col min="9861" max="9861" width="8" style="1" customWidth="1"/>
    <col min="9862" max="9862" width="13.5703125" style="1" customWidth="1"/>
    <col min="9863" max="9863" width="11.7109375" style="1" customWidth="1"/>
    <col min="9864" max="9864" width="2.7109375" style="1" customWidth="1"/>
    <col min="9865" max="9865" width="7.5703125" style="1" customWidth="1"/>
    <col min="9866" max="9866" width="3.28515625" style="1" customWidth="1"/>
    <col min="9867" max="9867" width="12.7109375" style="1" customWidth="1"/>
    <col min="9868" max="9868" width="11.7109375" style="1" customWidth="1"/>
    <col min="9869" max="10101" width="8.85546875" style="1"/>
    <col min="10102" max="10102" width="40" style="1" customWidth="1"/>
    <col min="10103" max="10103" width="8.140625" style="1" customWidth="1"/>
    <col min="10104" max="10104" width="2.85546875" style="1" customWidth="1"/>
    <col min="10105" max="10105" width="8.28515625" style="1" customWidth="1"/>
    <col min="10106" max="10106" width="13.42578125" style="1" customWidth="1"/>
    <col min="10107" max="10107" width="11.42578125" style="1" bestFit="1" customWidth="1"/>
    <col min="10108" max="10108" width="2.140625" style="1" customWidth="1"/>
    <col min="10109" max="10109" width="8.85546875" style="1"/>
    <col min="10110" max="10110" width="13" style="1" customWidth="1"/>
    <col min="10111" max="10111" width="11.5703125" style="1" customWidth="1"/>
    <col min="10112" max="10112" width="2" style="1" customWidth="1"/>
    <col min="10113" max="10113" width="8.85546875" style="1"/>
    <col min="10114" max="10114" width="13.28515625" style="1" customWidth="1"/>
    <col min="10115" max="10115" width="11.28515625" style="1" customWidth="1"/>
    <col min="10116" max="10116" width="2.85546875" style="1" customWidth="1"/>
    <col min="10117" max="10117" width="8" style="1" customWidth="1"/>
    <col min="10118" max="10118" width="13.5703125" style="1" customWidth="1"/>
    <col min="10119" max="10119" width="11.7109375" style="1" customWidth="1"/>
    <col min="10120" max="10120" width="2.7109375" style="1" customWidth="1"/>
    <col min="10121" max="10121" width="7.5703125" style="1" customWidth="1"/>
    <col min="10122" max="10122" width="3.28515625" style="1" customWidth="1"/>
    <col min="10123" max="10123" width="12.7109375" style="1" customWidth="1"/>
    <col min="10124" max="10124" width="11.7109375" style="1" customWidth="1"/>
    <col min="10125" max="10357" width="8.85546875" style="1"/>
    <col min="10358" max="10358" width="40" style="1" customWidth="1"/>
    <col min="10359" max="10359" width="8.140625" style="1" customWidth="1"/>
    <col min="10360" max="10360" width="2.85546875" style="1" customWidth="1"/>
    <col min="10361" max="10361" width="8.28515625" style="1" customWidth="1"/>
    <col min="10362" max="10362" width="13.42578125" style="1" customWidth="1"/>
    <col min="10363" max="10363" width="11.42578125" style="1" bestFit="1" customWidth="1"/>
    <col min="10364" max="10364" width="2.140625" style="1" customWidth="1"/>
    <col min="10365" max="10365" width="8.85546875" style="1"/>
    <col min="10366" max="10366" width="13" style="1" customWidth="1"/>
    <col min="10367" max="10367" width="11.5703125" style="1" customWidth="1"/>
    <col min="10368" max="10368" width="2" style="1" customWidth="1"/>
    <col min="10369" max="10369" width="8.85546875" style="1"/>
    <col min="10370" max="10370" width="13.28515625" style="1" customWidth="1"/>
    <col min="10371" max="10371" width="11.28515625" style="1" customWidth="1"/>
    <col min="10372" max="10372" width="2.85546875" style="1" customWidth="1"/>
    <col min="10373" max="10373" width="8" style="1" customWidth="1"/>
    <col min="10374" max="10374" width="13.5703125" style="1" customWidth="1"/>
    <col min="10375" max="10375" width="11.7109375" style="1" customWidth="1"/>
    <col min="10376" max="10376" width="2.7109375" style="1" customWidth="1"/>
    <col min="10377" max="10377" width="7.5703125" style="1" customWidth="1"/>
    <col min="10378" max="10378" width="3.28515625" style="1" customWidth="1"/>
    <col min="10379" max="10379" width="12.7109375" style="1" customWidth="1"/>
    <col min="10380" max="10380" width="11.7109375" style="1" customWidth="1"/>
    <col min="10381" max="10613" width="8.85546875" style="1"/>
    <col min="10614" max="10614" width="40" style="1" customWidth="1"/>
    <col min="10615" max="10615" width="8.140625" style="1" customWidth="1"/>
    <col min="10616" max="10616" width="2.85546875" style="1" customWidth="1"/>
    <col min="10617" max="10617" width="8.28515625" style="1" customWidth="1"/>
    <col min="10618" max="10618" width="13.42578125" style="1" customWidth="1"/>
    <col min="10619" max="10619" width="11.42578125" style="1" bestFit="1" customWidth="1"/>
    <col min="10620" max="10620" width="2.140625" style="1" customWidth="1"/>
    <col min="10621" max="10621" width="8.85546875" style="1"/>
    <col min="10622" max="10622" width="13" style="1" customWidth="1"/>
    <col min="10623" max="10623" width="11.5703125" style="1" customWidth="1"/>
    <col min="10624" max="10624" width="2" style="1" customWidth="1"/>
    <col min="10625" max="10625" width="8.85546875" style="1"/>
    <col min="10626" max="10626" width="13.28515625" style="1" customWidth="1"/>
    <col min="10627" max="10627" width="11.28515625" style="1" customWidth="1"/>
    <col min="10628" max="10628" width="2.85546875" style="1" customWidth="1"/>
    <col min="10629" max="10629" width="8" style="1" customWidth="1"/>
    <col min="10630" max="10630" width="13.5703125" style="1" customWidth="1"/>
    <col min="10631" max="10631" width="11.7109375" style="1" customWidth="1"/>
    <col min="10632" max="10632" width="2.7109375" style="1" customWidth="1"/>
    <col min="10633" max="10633" width="7.5703125" style="1" customWidth="1"/>
    <col min="10634" max="10634" width="3.28515625" style="1" customWidth="1"/>
    <col min="10635" max="10635" width="12.7109375" style="1" customWidth="1"/>
    <col min="10636" max="10636" width="11.7109375" style="1" customWidth="1"/>
    <col min="10637" max="10869" width="8.85546875" style="1"/>
    <col min="10870" max="10870" width="40" style="1" customWidth="1"/>
    <col min="10871" max="10871" width="8.140625" style="1" customWidth="1"/>
    <col min="10872" max="10872" width="2.85546875" style="1" customWidth="1"/>
    <col min="10873" max="10873" width="8.28515625" style="1" customWidth="1"/>
    <col min="10874" max="10874" width="13.42578125" style="1" customWidth="1"/>
    <col min="10875" max="10875" width="11.42578125" style="1" bestFit="1" customWidth="1"/>
    <col min="10876" max="10876" width="2.140625" style="1" customWidth="1"/>
    <col min="10877" max="10877" width="8.85546875" style="1"/>
    <col min="10878" max="10878" width="13" style="1" customWidth="1"/>
    <col min="10879" max="10879" width="11.5703125" style="1" customWidth="1"/>
    <col min="10880" max="10880" width="2" style="1" customWidth="1"/>
    <col min="10881" max="10881" width="8.85546875" style="1"/>
    <col min="10882" max="10882" width="13.28515625" style="1" customWidth="1"/>
    <col min="10883" max="10883" width="11.28515625" style="1" customWidth="1"/>
    <col min="10884" max="10884" width="2.85546875" style="1" customWidth="1"/>
    <col min="10885" max="10885" width="8" style="1" customWidth="1"/>
    <col min="10886" max="10886" width="13.5703125" style="1" customWidth="1"/>
    <col min="10887" max="10887" width="11.7109375" style="1" customWidth="1"/>
    <col min="10888" max="10888" width="2.7109375" style="1" customWidth="1"/>
    <col min="10889" max="10889" width="7.5703125" style="1" customWidth="1"/>
    <col min="10890" max="10890" width="3.28515625" style="1" customWidth="1"/>
    <col min="10891" max="10891" width="12.7109375" style="1" customWidth="1"/>
    <col min="10892" max="10892" width="11.7109375" style="1" customWidth="1"/>
    <col min="10893" max="11125" width="8.85546875" style="1"/>
    <col min="11126" max="11126" width="40" style="1" customWidth="1"/>
    <col min="11127" max="11127" width="8.140625" style="1" customWidth="1"/>
    <col min="11128" max="11128" width="2.85546875" style="1" customWidth="1"/>
    <col min="11129" max="11129" width="8.28515625" style="1" customWidth="1"/>
    <col min="11130" max="11130" width="13.42578125" style="1" customWidth="1"/>
    <col min="11131" max="11131" width="11.42578125" style="1" bestFit="1" customWidth="1"/>
    <col min="11132" max="11132" width="2.140625" style="1" customWidth="1"/>
    <col min="11133" max="11133" width="8.85546875" style="1"/>
    <col min="11134" max="11134" width="13" style="1" customWidth="1"/>
    <col min="11135" max="11135" width="11.5703125" style="1" customWidth="1"/>
    <col min="11136" max="11136" width="2" style="1" customWidth="1"/>
    <col min="11137" max="11137" width="8.85546875" style="1"/>
    <col min="11138" max="11138" width="13.28515625" style="1" customWidth="1"/>
    <col min="11139" max="11139" width="11.28515625" style="1" customWidth="1"/>
    <col min="11140" max="11140" width="2.85546875" style="1" customWidth="1"/>
    <col min="11141" max="11141" width="8" style="1" customWidth="1"/>
    <col min="11142" max="11142" width="13.5703125" style="1" customWidth="1"/>
    <col min="11143" max="11143" width="11.7109375" style="1" customWidth="1"/>
    <col min="11144" max="11144" width="2.7109375" style="1" customWidth="1"/>
    <col min="11145" max="11145" width="7.5703125" style="1" customWidth="1"/>
    <col min="11146" max="11146" width="3.28515625" style="1" customWidth="1"/>
    <col min="11147" max="11147" width="12.7109375" style="1" customWidth="1"/>
    <col min="11148" max="11148" width="11.7109375" style="1" customWidth="1"/>
    <col min="11149" max="11381" width="8.85546875" style="1"/>
    <col min="11382" max="11382" width="40" style="1" customWidth="1"/>
    <col min="11383" max="11383" width="8.140625" style="1" customWidth="1"/>
    <col min="11384" max="11384" width="2.85546875" style="1" customWidth="1"/>
    <col min="11385" max="11385" width="8.28515625" style="1" customWidth="1"/>
    <col min="11386" max="11386" width="13.42578125" style="1" customWidth="1"/>
    <col min="11387" max="11387" width="11.42578125" style="1" bestFit="1" customWidth="1"/>
    <col min="11388" max="11388" width="2.140625" style="1" customWidth="1"/>
    <col min="11389" max="11389" width="8.85546875" style="1"/>
    <col min="11390" max="11390" width="13" style="1" customWidth="1"/>
    <col min="11391" max="11391" width="11.5703125" style="1" customWidth="1"/>
    <col min="11392" max="11392" width="2" style="1" customWidth="1"/>
    <col min="11393" max="11393" width="8.85546875" style="1"/>
    <col min="11394" max="11394" width="13.28515625" style="1" customWidth="1"/>
    <col min="11395" max="11395" width="11.28515625" style="1" customWidth="1"/>
    <col min="11396" max="11396" width="2.85546875" style="1" customWidth="1"/>
    <col min="11397" max="11397" width="8" style="1" customWidth="1"/>
    <col min="11398" max="11398" width="13.5703125" style="1" customWidth="1"/>
    <col min="11399" max="11399" width="11.7109375" style="1" customWidth="1"/>
    <col min="11400" max="11400" width="2.7109375" style="1" customWidth="1"/>
    <col min="11401" max="11401" width="7.5703125" style="1" customWidth="1"/>
    <col min="11402" max="11402" width="3.28515625" style="1" customWidth="1"/>
    <col min="11403" max="11403" width="12.7109375" style="1" customWidth="1"/>
    <col min="11404" max="11404" width="11.7109375" style="1" customWidth="1"/>
    <col min="11405" max="11637" width="8.85546875" style="1"/>
    <col min="11638" max="11638" width="40" style="1" customWidth="1"/>
    <col min="11639" max="11639" width="8.140625" style="1" customWidth="1"/>
    <col min="11640" max="11640" width="2.85546875" style="1" customWidth="1"/>
    <col min="11641" max="11641" width="8.28515625" style="1" customWidth="1"/>
    <col min="11642" max="11642" width="13.42578125" style="1" customWidth="1"/>
    <col min="11643" max="11643" width="11.42578125" style="1" bestFit="1" customWidth="1"/>
    <col min="11644" max="11644" width="2.140625" style="1" customWidth="1"/>
    <col min="11645" max="11645" width="8.85546875" style="1"/>
    <col min="11646" max="11646" width="13" style="1" customWidth="1"/>
    <col min="11647" max="11647" width="11.5703125" style="1" customWidth="1"/>
    <col min="11648" max="11648" width="2" style="1" customWidth="1"/>
    <col min="11649" max="11649" width="8.85546875" style="1"/>
    <col min="11650" max="11650" width="13.28515625" style="1" customWidth="1"/>
    <col min="11651" max="11651" width="11.28515625" style="1" customWidth="1"/>
    <col min="11652" max="11652" width="2.85546875" style="1" customWidth="1"/>
    <col min="11653" max="11653" width="8" style="1" customWidth="1"/>
    <col min="11654" max="11654" width="13.5703125" style="1" customWidth="1"/>
    <col min="11655" max="11655" width="11.7109375" style="1" customWidth="1"/>
    <col min="11656" max="11656" width="2.7109375" style="1" customWidth="1"/>
    <col min="11657" max="11657" width="7.5703125" style="1" customWidth="1"/>
    <col min="11658" max="11658" width="3.28515625" style="1" customWidth="1"/>
    <col min="11659" max="11659" width="12.7109375" style="1" customWidth="1"/>
    <col min="11660" max="11660" width="11.7109375" style="1" customWidth="1"/>
    <col min="11661" max="11893" width="8.85546875" style="1"/>
    <col min="11894" max="11894" width="40" style="1" customWidth="1"/>
    <col min="11895" max="11895" width="8.140625" style="1" customWidth="1"/>
    <col min="11896" max="11896" width="2.85546875" style="1" customWidth="1"/>
    <col min="11897" max="11897" width="8.28515625" style="1" customWidth="1"/>
    <col min="11898" max="11898" width="13.42578125" style="1" customWidth="1"/>
    <col min="11899" max="11899" width="11.42578125" style="1" bestFit="1" customWidth="1"/>
    <col min="11900" max="11900" width="2.140625" style="1" customWidth="1"/>
    <col min="11901" max="11901" width="8.85546875" style="1"/>
    <col min="11902" max="11902" width="13" style="1" customWidth="1"/>
    <col min="11903" max="11903" width="11.5703125" style="1" customWidth="1"/>
    <col min="11904" max="11904" width="2" style="1" customWidth="1"/>
    <col min="11905" max="11905" width="8.85546875" style="1"/>
    <col min="11906" max="11906" width="13.28515625" style="1" customWidth="1"/>
    <col min="11907" max="11907" width="11.28515625" style="1" customWidth="1"/>
    <col min="11908" max="11908" width="2.85546875" style="1" customWidth="1"/>
    <col min="11909" max="11909" width="8" style="1" customWidth="1"/>
    <col min="11910" max="11910" width="13.5703125" style="1" customWidth="1"/>
    <col min="11911" max="11911" width="11.7109375" style="1" customWidth="1"/>
    <col min="11912" max="11912" width="2.7109375" style="1" customWidth="1"/>
    <col min="11913" max="11913" width="7.5703125" style="1" customWidth="1"/>
    <col min="11914" max="11914" width="3.28515625" style="1" customWidth="1"/>
    <col min="11915" max="11915" width="12.7109375" style="1" customWidth="1"/>
    <col min="11916" max="11916" width="11.7109375" style="1" customWidth="1"/>
    <col min="11917" max="12149" width="8.85546875" style="1"/>
    <col min="12150" max="12150" width="40" style="1" customWidth="1"/>
    <col min="12151" max="12151" width="8.140625" style="1" customWidth="1"/>
    <col min="12152" max="12152" width="2.85546875" style="1" customWidth="1"/>
    <col min="12153" max="12153" width="8.28515625" style="1" customWidth="1"/>
    <col min="12154" max="12154" width="13.42578125" style="1" customWidth="1"/>
    <col min="12155" max="12155" width="11.42578125" style="1" bestFit="1" customWidth="1"/>
    <col min="12156" max="12156" width="2.140625" style="1" customWidth="1"/>
    <col min="12157" max="12157" width="8.85546875" style="1"/>
    <col min="12158" max="12158" width="13" style="1" customWidth="1"/>
    <col min="12159" max="12159" width="11.5703125" style="1" customWidth="1"/>
    <col min="12160" max="12160" width="2" style="1" customWidth="1"/>
    <col min="12161" max="12161" width="8.85546875" style="1"/>
    <col min="12162" max="12162" width="13.28515625" style="1" customWidth="1"/>
    <col min="12163" max="12163" width="11.28515625" style="1" customWidth="1"/>
    <col min="12164" max="12164" width="2.85546875" style="1" customWidth="1"/>
    <col min="12165" max="12165" width="8" style="1" customWidth="1"/>
    <col min="12166" max="12166" width="13.5703125" style="1" customWidth="1"/>
    <col min="12167" max="12167" width="11.7109375" style="1" customWidth="1"/>
    <col min="12168" max="12168" width="2.7109375" style="1" customWidth="1"/>
    <col min="12169" max="12169" width="7.5703125" style="1" customWidth="1"/>
    <col min="12170" max="12170" width="3.28515625" style="1" customWidth="1"/>
    <col min="12171" max="12171" width="12.7109375" style="1" customWidth="1"/>
    <col min="12172" max="12172" width="11.7109375" style="1" customWidth="1"/>
    <col min="12173" max="12405" width="8.85546875" style="1"/>
    <col min="12406" max="12406" width="40" style="1" customWidth="1"/>
    <col min="12407" max="12407" width="8.140625" style="1" customWidth="1"/>
    <col min="12408" max="12408" width="2.85546875" style="1" customWidth="1"/>
    <col min="12409" max="12409" width="8.28515625" style="1" customWidth="1"/>
    <col min="12410" max="12410" width="13.42578125" style="1" customWidth="1"/>
    <col min="12411" max="12411" width="11.42578125" style="1" bestFit="1" customWidth="1"/>
    <col min="12412" max="12412" width="2.140625" style="1" customWidth="1"/>
    <col min="12413" max="12413" width="8.85546875" style="1"/>
    <col min="12414" max="12414" width="13" style="1" customWidth="1"/>
    <col min="12415" max="12415" width="11.5703125" style="1" customWidth="1"/>
    <col min="12416" max="12416" width="2" style="1" customWidth="1"/>
    <col min="12417" max="12417" width="8.85546875" style="1"/>
    <col min="12418" max="12418" width="13.28515625" style="1" customWidth="1"/>
    <col min="12419" max="12419" width="11.28515625" style="1" customWidth="1"/>
    <col min="12420" max="12420" width="2.85546875" style="1" customWidth="1"/>
    <col min="12421" max="12421" width="8" style="1" customWidth="1"/>
    <col min="12422" max="12422" width="13.5703125" style="1" customWidth="1"/>
    <col min="12423" max="12423" width="11.7109375" style="1" customWidth="1"/>
    <col min="12424" max="12424" width="2.7109375" style="1" customWidth="1"/>
    <col min="12425" max="12425" width="7.5703125" style="1" customWidth="1"/>
    <col min="12426" max="12426" width="3.28515625" style="1" customWidth="1"/>
    <col min="12427" max="12427" width="12.7109375" style="1" customWidth="1"/>
    <col min="12428" max="12428" width="11.7109375" style="1" customWidth="1"/>
    <col min="12429" max="12661" width="8.85546875" style="1"/>
    <col min="12662" max="12662" width="40" style="1" customWidth="1"/>
    <col min="12663" max="12663" width="8.140625" style="1" customWidth="1"/>
    <col min="12664" max="12664" width="2.85546875" style="1" customWidth="1"/>
    <col min="12665" max="12665" width="8.28515625" style="1" customWidth="1"/>
    <col min="12666" max="12666" width="13.42578125" style="1" customWidth="1"/>
    <col min="12667" max="12667" width="11.42578125" style="1" bestFit="1" customWidth="1"/>
    <col min="12668" max="12668" width="2.140625" style="1" customWidth="1"/>
    <col min="12669" max="12669" width="8.85546875" style="1"/>
    <col min="12670" max="12670" width="13" style="1" customWidth="1"/>
    <col min="12671" max="12671" width="11.5703125" style="1" customWidth="1"/>
    <col min="12672" max="12672" width="2" style="1" customWidth="1"/>
    <col min="12673" max="12673" width="8.85546875" style="1"/>
    <col min="12674" max="12674" width="13.28515625" style="1" customWidth="1"/>
    <col min="12675" max="12675" width="11.28515625" style="1" customWidth="1"/>
    <col min="12676" max="12676" width="2.85546875" style="1" customWidth="1"/>
    <col min="12677" max="12677" width="8" style="1" customWidth="1"/>
    <col min="12678" max="12678" width="13.5703125" style="1" customWidth="1"/>
    <col min="12679" max="12679" width="11.7109375" style="1" customWidth="1"/>
    <col min="12680" max="12680" width="2.7109375" style="1" customWidth="1"/>
    <col min="12681" max="12681" width="7.5703125" style="1" customWidth="1"/>
    <col min="12682" max="12682" width="3.28515625" style="1" customWidth="1"/>
    <col min="12683" max="12683" width="12.7109375" style="1" customWidth="1"/>
    <col min="12684" max="12684" width="11.7109375" style="1" customWidth="1"/>
    <col min="12685" max="12917" width="8.85546875" style="1"/>
    <col min="12918" max="12918" width="40" style="1" customWidth="1"/>
    <col min="12919" max="12919" width="8.140625" style="1" customWidth="1"/>
    <col min="12920" max="12920" width="2.85546875" style="1" customWidth="1"/>
    <col min="12921" max="12921" width="8.28515625" style="1" customWidth="1"/>
    <col min="12922" max="12922" width="13.42578125" style="1" customWidth="1"/>
    <col min="12923" max="12923" width="11.42578125" style="1" bestFit="1" customWidth="1"/>
    <col min="12924" max="12924" width="2.140625" style="1" customWidth="1"/>
    <col min="12925" max="12925" width="8.85546875" style="1"/>
    <col min="12926" max="12926" width="13" style="1" customWidth="1"/>
    <col min="12927" max="12927" width="11.5703125" style="1" customWidth="1"/>
    <col min="12928" max="12928" width="2" style="1" customWidth="1"/>
    <col min="12929" max="12929" width="8.85546875" style="1"/>
    <col min="12930" max="12930" width="13.28515625" style="1" customWidth="1"/>
    <col min="12931" max="12931" width="11.28515625" style="1" customWidth="1"/>
    <col min="12932" max="12932" width="2.85546875" style="1" customWidth="1"/>
    <col min="12933" max="12933" width="8" style="1" customWidth="1"/>
    <col min="12934" max="12934" width="13.5703125" style="1" customWidth="1"/>
    <col min="12935" max="12935" width="11.7109375" style="1" customWidth="1"/>
    <col min="12936" max="12936" width="2.7109375" style="1" customWidth="1"/>
    <col min="12937" max="12937" width="7.5703125" style="1" customWidth="1"/>
    <col min="12938" max="12938" width="3.28515625" style="1" customWidth="1"/>
    <col min="12939" max="12939" width="12.7109375" style="1" customWidth="1"/>
    <col min="12940" max="12940" width="11.7109375" style="1" customWidth="1"/>
    <col min="12941" max="16384" width="8.85546875" style="1"/>
  </cols>
  <sheetData>
    <row r="1" spans="1:16" ht="21" customHeight="1" x14ac:dyDescent="0.25">
      <c r="A1" s="61"/>
      <c r="B1" s="52"/>
    </row>
    <row r="2" spans="1:16" ht="21" customHeight="1" x14ac:dyDescent="0.25">
      <c r="A2" s="61"/>
      <c r="B2" s="52"/>
    </row>
    <row r="3" spans="1:16" ht="21" customHeight="1" x14ac:dyDescent="0.3">
      <c r="A3" s="53"/>
    </row>
    <row r="4" spans="1:16" ht="15.75" customHeight="1" x14ac:dyDescent="0.25">
      <c r="A4" s="28"/>
      <c r="B4" s="28"/>
      <c r="C4" s="29"/>
      <c r="D4" s="65" t="s">
        <v>42</v>
      </c>
      <c r="E4" s="65"/>
      <c r="F4" s="31"/>
      <c r="G4" s="65" t="s">
        <v>43</v>
      </c>
      <c r="H4" s="65"/>
      <c r="I4" s="31"/>
      <c r="J4" s="65" t="s">
        <v>54</v>
      </c>
      <c r="K4" s="65"/>
      <c r="L4" s="31"/>
      <c r="M4" s="30" t="s">
        <v>0</v>
      </c>
      <c r="N4" s="30"/>
    </row>
    <row r="5" spans="1:16" ht="38.1" customHeight="1" x14ac:dyDescent="0.25">
      <c r="A5" s="32" t="s">
        <v>1</v>
      </c>
      <c r="B5" s="33" t="s">
        <v>19</v>
      </c>
      <c r="C5" s="33"/>
      <c r="D5" s="33" t="s">
        <v>41</v>
      </c>
      <c r="E5" s="33" t="s">
        <v>13</v>
      </c>
      <c r="F5" s="33"/>
      <c r="G5" s="33" t="s">
        <v>41</v>
      </c>
      <c r="H5" s="33" t="s">
        <v>13</v>
      </c>
      <c r="I5" s="33"/>
      <c r="J5" s="33" t="s">
        <v>41</v>
      </c>
      <c r="K5" s="33" t="s">
        <v>13</v>
      </c>
      <c r="L5" s="33"/>
      <c r="M5" s="33" t="s">
        <v>41</v>
      </c>
      <c r="N5" s="33" t="s">
        <v>14</v>
      </c>
    </row>
    <row r="6" spans="1:16" ht="24" customHeight="1" x14ac:dyDescent="0.25">
      <c r="A6" s="27" t="s">
        <v>11</v>
      </c>
      <c r="B6" s="2"/>
      <c r="C6" s="16"/>
      <c r="D6" s="2"/>
      <c r="E6" s="2"/>
      <c r="F6" s="16"/>
      <c r="G6" s="2"/>
      <c r="H6" s="2"/>
      <c r="I6" s="16"/>
      <c r="J6" s="2"/>
      <c r="K6" s="2"/>
      <c r="L6" s="16"/>
      <c r="M6" s="2"/>
      <c r="N6" s="2"/>
    </row>
    <row r="7" spans="1:16" ht="15" x14ac:dyDescent="0.25">
      <c r="A7" s="2" t="s">
        <v>55</v>
      </c>
      <c r="B7" s="62"/>
      <c r="C7" s="17"/>
      <c r="D7" s="3"/>
      <c r="E7" s="4">
        <f>B7*D7</f>
        <v>0</v>
      </c>
      <c r="F7" s="22"/>
      <c r="G7" s="5"/>
      <c r="H7" s="4">
        <f>G7*1.03*B7</f>
        <v>0</v>
      </c>
      <c r="I7" s="22"/>
      <c r="J7" s="5"/>
      <c r="K7" s="4">
        <f>J7*1.03*1.03*B7</f>
        <v>0</v>
      </c>
      <c r="L7" s="22"/>
      <c r="M7" s="4">
        <f>D7+G7+J7</f>
        <v>0</v>
      </c>
      <c r="N7" s="6">
        <f>E7+H7+K7</f>
        <v>0</v>
      </c>
    </row>
    <row r="8" spans="1:16" ht="15" x14ac:dyDescent="0.25">
      <c r="A8" s="2" t="s">
        <v>50</v>
      </c>
      <c r="B8" s="62"/>
      <c r="C8" s="17"/>
      <c r="D8" s="3"/>
      <c r="E8" s="4">
        <f>B8*D8</f>
        <v>0</v>
      </c>
      <c r="F8" s="22"/>
      <c r="G8" s="5"/>
      <c r="H8" s="4">
        <f>G8*1.03*B8</f>
        <v>0</v>
      </c>
      <c r="I8" s="22"/>
      <c r="J8" s="5"/>
      <c r="K8" s="4">
        <f t="shared" ref="K8:K12" si="0">J8*1.03*1.03*B8</f>
        <v>0</v>
      </c>
      <c r="L8" s="22"/>
      <c r="M8" s="4">
        <f t="shared" ref="M8:M15" si="1">D8+G8+J8</f>
        <v>0</v>
      </c>
      <c r="N8" s="6">
        <f t="shared" ref="N8:N15" si="2">E8+H8+K8</f>
        <v>0</v>
      </c>
      <c r="P8" s="26"/>
    </row>
    <row r="9" spans="1:16" ht="15" x14ac:dyDescent="0.25">
      <c r="A9" s="2" t="s">
        <v>51</v>
      </c>
      <c r="B9" s="62"/>
      <c r="C9" s="17"/>
      <c r="D9" s="3"/>
      <c r="E9" s="4">
        <f>B9*D9</f>
        <v>0</v>
      </c>
      <c r="F9" s="22"/>
      <c r="G9" s="5"/>
      <c r="H9" s="4">
        <f>G9*1.03*B9</f>
        <v>0</v>
      </c>
      <c r="I9" s="22"/>
      <c r="J9" s="5"/>
      <c r="K9" s="4">
        <f t="shared" si="0"/>
        <v>0</v>
      </c>
      <c r="L9" s="22"/>
      <c r="M9" s="4">
        <f t="shared" si="1"/>
        <v>0</v>
      </c>
      <c r="N9" s="6">
        <f t="shared" si="2"/>
        <v>0</v>
      </c>
    </row>
    <row r="10" spans="1:16" ht="15" x14ac:dyDescent="0.25">
      <c r="A10" s="2" t="s">
        <v>52</v>
      </c>
      <c r="B10" s="62"/>
      <c r="C10" s="17"/>
      <c r="D10" s="3"/>
      <c r="E10" s="4">
        <f>B10*D10</f>
        <v>0</v>
      </c>
      <c r="F10" s="22"/>
      <c r="G10" s="5"/>
      <c r="H10" s="4">
        <f>G10*1.03*B10</f>
        <v>0</v>
      </c>
      <c r="I10" s="22"/>
      <c r="J10" s="5"/>
      <c r="K10" s="4">
        <f t="shared" si="0"/>
        <v>0</v>
      </c>
      <c r="L10" s="22"/>
      <c r="M10" s="4">
        <f t="shared" si="1"/>
        <v>0</v>
      </c>
      <c r="N10" s="6">
        <f t="shared" si="2"/>
        <v>0</v>
      </c>
      <c r="P10" s="26"/>
    </row>
    <row r="11" spans="1:16" ht="15" x14ac:dyDescent="0.25">
      <c r="A11" s="2" t="s">
        <v>56</v>
      </c>
      <c r="B11" s="62"/>
      <c r="C11" s="17"/>
      <c r="D11" s="3"/>
      <c r="E11" s="4">
        <f t="shared" ref="E11:E12" si="3">B11*D11</f>
        <v>0</v>
      </c>
      <c r="F11" s="22"/>
      <c r="G11" s="5"/>
      <c r="H11" s="4">
        <f t="shared" ref="H11:H12" si="4">G11*1.03*B11</f>
        <v>0</v>
      </c>
      <c r="I11" s="22"/>
      <c r="J11" s="5"/>
      <c r="K11" s="4">
        <f t="shared" si="0"/>
        <v>0</v>
      </c>
      <c r="L11" s="22"/>
      <c r="M11" s="4">
        <f t="shared" si="1"/>
        <v>0</v>
      </c>
      <c r="N11" s="6">
        <f t="shared" si="2"/>
        <v>0</v>
      </c>
      <c r="P11" s="26"/>
    </row>
    <row r="12" spans="1:16" ht="15" x14ac:dyDescent="0.25">
      <c r="A12" s="2" t="s">
        <v>49</v>
      </c>
      <c r="B12" s="62"/>
      <c r="C12" s="17"/>
      <c r="D12" s="3"/>
      <c r="E12" s="4">
        <f t="shared" si="3"/>
        <v>0</v>
      </c>
      <c r="F12" s="22"/>
      <c r="G12" s="5"/>
      <c r="H12" s="4">
        <f t="shared" si="4"/>
        <v>0</v>
      </c>
      <c r="I12" s="22"/>
      <c r="J12" s="5"/>
      <c r="K12" s="4">
        <f t="shared" si="0"/>
        <v>0</v>
      </c>
      <c r="L12" s="22"/>
      <c r="M12" s="4">
        <f t="shared" si="1"/>
        <v>0</v>
      </c>
      <c r="N12" s="6">
        <f t="shared" si="2"/>
        <v>0</v>
      </c>
      <c r="P12" s="26"/>
    </row>
    <row r="13" spans="1:16" ht="15" x14ac:dyDescent="0.25">
      <c r="A13" s="2" t="s">
        <v>44</v>
      </c>
      <c r="B13" s="62">
        <v>2400</v>
      </c>
      <c r="C13" s="17"/>
      <c r="D13" s="3"/>
      <c r="E13" s="4">
        <f>B13*D13</f>
        <v>0</v>
      </c>
      <c r="F13" s="22"/>
      <c r="G13" s="5"/>
      <c r="H13" s="4">
        <f>G13*B13</f>
        <v>0</v>
      </c>
      <c r="I13" s="22"/>
      <c r="J13" s="5"/>
      <c r="K13" s="4">
        <f>J13*B13</f>
        <v>0</v>
      </c>
      <c r="L13" s="22"/>
      <c r="M13" s="4">
        <f t="shared" si="1"/>
        <v>0</v>
      </c>
      <c r="N13" s="6">
        <f t="shared" si="2"/>
        <v>0</v>
      </c>
      <c r="P13" s="26"/>
    </row>
    <row r="14" spans="1:16" ht="15" x14ac:dyDescent="0.25">
      <c r="A14" s="2" t="s">
        <v>45</v>
      </c>
      <c r="B14" s="62">
        <v>10</v>
      </c>
      <c r="C14" s="17"/>
      <c r="D14" s="3"/>
      <c r="E14" s="4">
        <f>B14*D14</f>
        <v>0</v>
      </c>
      <c r="F14" s="22"/>
      <c r="G14" s="5"/>
      <c r="H14" s="4">
        <f>G14*B14</f>
        <v>0</v>
      </c>
      <c r="I14" s="22"/>
      <c r="J14" s="5"/>
      <c r="K14" s="4">
        <f>J14*B14</f>
        <v>0</v>
      </c>
      <c r="L14" s="22"/>
      <c r="M14" s="4">
        <f t="shared" si="1"/>
        <v>0</v>
      </c>
      <c r="N14" s="6">
        <f t="shared" si="2"/>
        <v>0</v>
      </c>
      <c r="P14" s="26"/>
    </row>
    <row r="15" spans="1:16" ht="15" x14ac:dyDescent="0.25">
      <c r="A15" s="2" t="s">
        <v>46</v>
      </c>
      <c r="B15" s="62">
        <v>1200</v>
      </c>
      <c r="C15" s="17"/>
      <c r="D15" s="3"/>
      <c r="E15" s="4">
        <f>B15*D15</f>
        <v>0</v>
      </c>
      <c r="F15" s="22"/>
      <c r="G15" s="5"/>
      <c r="H15" s="4">
        <f>G15*B15</f>
        <v>0</v>
      </c>
      <c r="I15" s="22"/>
      <c r="J15" s="5"/>
      <c r="K15" s="4">
        <f>J15*B15</f>
        <v>0</v>
      </c>
      <c r="L15" s="22"/>
      <c r="M15" s="4">
        <f t="shared" si="1"/>
        <v>0</v>
      </c>
      <c r="N15" s="6">
        <f t="shared" si="2"/>
        <v>0</v>
      </c>
      <c r="P15" s="26"/>
    </row>
    <row r="16" spans="1:16" ht="15.75" thickBot="1" x14ac:dyDescent="0.3">
      <c r="A16" s="2" t="s">
        <v>47</v>
      </c>
      <c r="B16" s="62">
        <v>10</v>
      </c>
      <c r="C16" s="17"/>
      <c r="D16" s="50"/>
      <c r="E16" s="47">
        <f>D16*B16</f>
        <v>0</v>
      </c>
      <c r="F16" s="22"/>
      <c r="G16" s="49"/>
      <c r="H16" s="47">
        <f>G16*B16</f>
        <v>0</v>
      </c>
      <c r="I16" s="22"/>
      <c r="J16" s="49"/>
      <c r="K16" s="47">
        <f>J16*B16</f>
        <v>0</v>
      </c>
      <c r="L16" s="22"/>
      <c r="M16" s="47">
        <f>D16+G16+J16</f>
        <v>0</v>
      </c>
      <c r="N16" s="48">
        <f>E16+H16+K16</f>
        <v>0</v>
      </c>
    </row>
    <row r="17" spans="1:17" ht="15" x14ac:dyDescent="0.25">
      <c r="A17" s="42" t="s">
        <v>2</v>
      </c>
      <c r="B17" s="14"/>
      <c r="C17" s="14"/>
      <c r="D17" s="25"/>
      <c r="E17" s="44">
        <f>SUM(E7:E16)</f>
        <v>0</v>
      </c>
      <c r="F17" s="23"/>
      <c r="G17" s="25">
        <f>SUM(G7:G16)</f>
        <v>0</v>
      </c>
      <c r="H17" s="51">
        <f>SUM(H7:H16)</f>
        <v>0</v>
      </c>
      <c r="I17" s="23"/>
      <c r="J17" s="25">
        <f>SUM(J7:J16)</f>
        <v>0</v>
      </c>
      <c r="K17" s="51">
        <f>SUM(K7:K16)</f>
        <v>0</v>
      </c>
      <c r="L17" s="23"/>
      <c r="M17" s="45">
        <f>SUM(M7:M16)</f>
        <v>0</v>
      </c>
      <c r="N17" s="46">
        <f>SUM(N7:N16)</f>
        <v>0</v>
      </c>
    </row>
    <row r="18" spans="1:17" ht="15" x14ac:dyDescent="0.25">
      <c r="A18" s="2"/>
      <c r="B18" s="2"/>
      <c r="C18" s="16"/>
      <c r="D18" s="2"/>
      <c r="E18" s="7"/>
      <c r="F18" s="24"/>
      <c r="G18" s="7"/>
      <c r="H18" s="7"/>
      <c r="I18" s="24"/>
      <c r="J18" s="7"/>
      <c r="K18" s="7"/>
      <c r="L18" s="24"/>
      <c r="M18" s="7"/>
      <c r="N18" s="7"/>
    </row>
    <row r="19" spans="1:17" ht="15" x14ac:dyDescent="0.25">
      <c r="A19" s="13" t="s">
        <v>12</v>
      </c>
      <c r="B19" s="9"/>
      <c r="C19" s="19"/>
      <c r="D19" s="2"/>
      <c r="E19" s="7"/>
      <c r="F19" s="24"/>
      <c r="G19" s="7"/>
      <c r="H19" s="7"/>
      <c r="I19" s="24"/>
      <c r="J19" s="7"/>
      <c r="K19" s="7"/>
      <c r="L19" s="24"/>
      <c r="M19" s="7"/>
      <c r="N19" s="7"/>
    </row>
    <row r="20" spans="1:17" ht="15" x14ac:dyDescent="0.25">
      <c r="A20" s="2" t="s">
        <v>48</v>
      </c>
      <c r="B20" s="12">
        <v>0.25</v>
      </c>
      <c r="C20" s="18"/>
      <c r="D20" s="11"/>
      <c r="E20" s="54">
        <f>(E7+E8)*B20</f>
        <v>0</v>
      </c>
      <c r="F20" s="23"/>
      <c r="G20" s="6"/>
      <c r="H20" s="54">
        <f>(H7+H8)*B20</f>
        <v>0</v>
      </c>
      <c r="I20" s="23"/>
      <c r="J20" s="6"/>
      <c r="K20" s="54">
        <f>(K7+K8)*B20</f>
        <v>0</v>
      </c>
      <c r="L20" s="23"/>
      <c r="M20" s="4"/>
      <c r="N20" s="6">
        <f>E20+H20+K20</f>
        <v>0</v>
      </c>
      <c r="Q20" s="26"/>
    </row>
    <row r="21" spans="1:17" ht="15" x14ac:dyDescent="0.25">
      <c r="A21" s="2" t="s">
        <v>53</v>
      </c>
      <c r="B21" s="12">
        <v>0.46</v>
      </c>
      <c r="C21" s="18"/>
      <c r="D21" s="11"/>
      <c r="E21" s="6">
        <f>(E9+E10+E11+E12)*B21</f>
        <v>0</v>
      </c>
      <c r="F21" s="23"/>
      <c r="G21" s="6"/>
      <c r="H21" s="6">
        <f>(H9+H10+H11+H12)*B21</f>
        <v>0</v>
      </c>
      <c r="I21" s="23"/>
      <c r="J21" s="6"/>
      <c r="K21" s="6">
        <f>(K9+K10+K11+K12)*B21</f>
        <v>0</v>
      </c>
      <c r="L21" s="23"/>
      <c r="M21" s="4"/>
      <c r="N21" s="6">
        <f t="shared" ref="N21:N22" si="5">E21+H21+K21</f>
        <v>0</v>
      </c>
      <c r="Q21" s="26"/>
    </row>
    <row r="22" spans="1:17" ht="15" x14ac:dyDescent="0.25">
      <c r="A22" s="2" t="s">
        <v>15</v>
      </c>
      <c r="B22" s="12">
        <v>0.1</v>
      </c>
      <c r="C22" s="21"/>
      <c r="D22" s="11"/>
      <c r="E22" s="6">
        <f>(E13+E14)*B22</f>
        <v>0</v>
      </c>
      <c r="F22" s="23"/>
      <c r="G22" s="6"/>
      <c r="H22" s="6">
        <f>(H13+H14)*B22</f>
        <v>0</v>
      </c>
      <c r="I22" s="23"/>
      <c r="J22" s="6"/>
      <c r="K22" s="6">
        <f>(K13+K14)*B22</f>
        <v>0</v>
      </c>
      <c r="L22" s="23"/>
      <c r="M22" s="4"/>
      <c r="N22" s="6">
        <f t="shared" si="5"/>
        <v>0</v>
      </c>
      <c r="P22" s="26"/>
    </row>
    <row r="23" spans="1:17" ht="15.75" thickBot="1" x14ac:dyDescent="0.3">
      <c r="A23" s="2" t="s">
        <v>16</v>
      </c>
      <c r="B23" s="12">
        <v>0.03</v>
      </c>
      <c r="C23" s="21"/>
      <c r="D23" s="11"/>
      <c r="E23" s="48">
        <f>(E15+E16)*B23</f>
        <v>0</v>
      </c>
      <c r="F23" s="23"/>
      <c r="G23" s="36"/>
      <c r="H23" s="48">
        <f>(H15+H16)*B23</f>
        <v>0</v>
      </c>
      <c r="I23" s="23"/>
      <c r="J23" s="36"/>
      <c r="K23" s="48">
        <f>(K15+K16)*B23</f>
        <v>0</v>
      </c>
      <c r="L23" s="23"/>
      <c r="M23" s="38"/>
      <c r="N23" s="48">
        <f>E23+H23+K23</f>
        <v>0</v>
      </c>
      <c r="P23" s="26"/>
      <c r="Q23" s="26"/>
    </row>
    <row r="24" spans="1:17" ht="15" x14ac:dyDescent="0.25">
      <c r="A24" s="42" t="s">
        <v>3</v>
      </c>
      <c r="B24" s="14"/>
      <c r="C24" s="14"/>
      <c r="D24" s="21"/>
      <c r="E24" s="51">
        <f>SUM(E20:E23)</f>
        <v>0</v>
      </c>
      <c r="F24" s="57"/>
      <c r="G24" s="57"/>
      <c r="H24" s="51">
        <f>SUM(H20:H23)</f>
        <v>0</v>
      </c>
      <c r="I24" s="57"/>
      <c r="J24" s="57"/>
      <c r="K24" s="51">
        <f>SUM(K20:K23)</f>
        <v>0</v>
      </c>
      <c r="L24" s="57"/>
      <c r="M24" s="59"/>
      <c r="N24" s="51">
        <f>SUM(N20:N23)</f>
        <v>0</v>
      </c>
    </row>
    <row r="25" spans="1:17" ht="15" x14ac:dyDescent="0.25">
      <c r="A25" s="42"/>
      <c r="B25" s="14"/>
      <c r="C25" s="14"/>
      <c r="D25" s="21"/>
      <c r="E25" s="51"/>
      <c r="F25" s="57"/>
      <c r="G25" s="57"/>
      <c r="H25" s="51"/>
      <c r="I25" s="57"/>
      <c r="J25" s="57"/>
      <c r="K25" s="51"/>
      <c r="L25" s="57"/>
      <c r="M25" s="59"/>
      <c r="N25" s="51"/>
    </row>
    <row r="26" spans="1:17" ht="15" x14ac:dyDescent="0.25">
      <c r="A26" s="13" t="s">
        <v>20</v>
      </c>
      <c r="B26" s="10"/>
      <c r="C26" s="20"/>
      <c r="D26" s="8"/>
      <c r="E26" s="6"/>
      <c r="F26" s="23"/>
      <c r="G26" s="6"/>
      <c r="H26" s="6"/>
      <c r="I26" s="23"/>
      <c r="J26" s="6"/>
      <c r="K26" s="6"/>
      <c r="L26" s="23"/>
      <c r="M26" s="36"/>
      <c r="N26" s="6"/>
    </row>
    <row r="27" spans="1:17" ht="15.75" thickBot="1" x14ac:dyDescent="0.3">
      <c r="A27" s="9" t="s">
        <v>5</v>
      </c>
      <c r="B27" s="10"/>
      <c r="C27" s="20"/>
      <c r="D27" s="8"/>
      <c r="E27" s="48"/>
      <c r="F27" s="23"/>
      <c r="G27" s="36"/>
      <c r="H27" s="48"/>
      <c r="I27" s="23"/>
      <c r="J27" s="36"/>
      <c r="K27" s="48"/>
      <c r="L27" s="23"/>
      <c r="M27" s="36"/>
      <c r="N27" s="48">
        <f>E27+H27+K27</f>
        <v>0</v>
      </c>
    </row>
    <row r="28" spans="1:17" ht="15" x14ac:dyDescent="0.25">
      <c r="A28" s="13" t="s">
        <v>8</v>
      </c>
      <c r="B28" s="10"/>
      <c r="C28" s="20"/>
      <c r="D28" s="8"/>
      <c r="E28" s="39">
        <f>SUM(E27)</f>
        <v>0</v>
      </c>
      <c r="F28" s="55"/>
      <c r="G28" s="35"/>
      <c r="H28" s="39">
        <f>SUM(H27)</f>
        <v>0</v>
      </c>
      <c r="I28" s="55"/>
      <c r="J28" s="35"/>
      <c r="K28" s="39">
        <f>SUM(K27)</f>
        <v>0</v>
      </c>
      <c r="L28" s="55"/>
      <c r="M28" s="56"/>
      <c r="N28" s="39">
        <f>SUM(N27)</f>
        <v>0</v>
      </c>
    </row>
    <row r="29" spans="1:17" ht="15" x14ac:dyDescent="0.25">
      <c r="A29" s="13"/>
      <c r="B29" s="10"/>
      <c r="C29" s="20"/>
      <c r="D29" s="8"/>
      <c r="E29" s="39"/>
      <c r="F29" s="55"/>
      <c r="G29" s="35"/>
      <c r="H29" s="39"/>
      <c r="I29" s="55"/>
      <c r="J29" s="35"/>
      <c r="K29" s="39"/>
      <c r="L29" s="55"/>
      <c r="M29" s="56"/>
      <c r="N29" s="39"/>
    </row>
    <row r="30" spans="1:17" ht="15" x14ac:dyDescent="0.25">
      <c r="A30" s="13" t="s">
        <v>25</v>
      </c>
      <c r="B30" s="10"/>
      <c r="C30" s="20"/>
      <c r="D30" s="8"/>
      <c r="E30" s="6"/>
      <c r="F30" s="23"/>
      <c r="G30" s="6"/>
      <c r="H30" s="6"/>
      <c r="I30" s="23"/>
      <c r="J30" s="6"/>
      <c r="K30" s="6"/>
      <c r="L30" s="23"/>
      <c r="M30" s="36"/>
      <c r="N30" s="6"/>
    </row>
    <row r="31" spans="1:17" ht="15.75" thickBot="1" x14ac:dyDescent="0.3">
      <c r="A31" s="9" t="s">
        <v>23</v>
      </c>
      <c r="B31" s="10"/>
      <c r="C31" s="20"/>
      <c r="D31" s="8"/>
      <c r="E31" s="48"/>
      <c r="F31" s="23"/>
      <c r="G31" s="36"/>
      <c r="H31" s="48"/>
      <c r="I31" s="23"/>
      <c r="J31" s="36"/>
      <c r="K31" s="48"/>
      <c r="L31" s="23"/>
      <c r="M31" s="36"/>
      <c r="N31" s="48">
        <f>E31+H31+K31</f>
        <v>0</v>
      </c>
    </row>
    <row r="32" spans="1:17" ht="15" x14ac:dyDescent="0.25">
      <c r="A32" s="13" t="s">
        <v>24</v>
      </c>
      <c r="B32" s="10"/>
      <c r="C32" s="20"/>
      <c r="D32" s="8"/>
      <c r="E32" s="39">
        <f>SUM(E31)</f>
        <v>0</v>
      </c>
      <c r="F32" s="55"/>
      <c r="G32" s="35"/>
      <c r="H32" s="39">
        <f>SUM(H31)</f>
        <v>0</v>
      </c>
      <c r="I32" s="55"/>
      <c r="J32" s="35"/>
      <c r="K32" s="39">
        <f>SUM(K31)</f>
        <v>0</v>
      </c>
      <c r="L32" s="55"/>
      <c r="M32" s="56"/>
      <c r="N32" s="39">
        <f>SUM(N31)</f>
        <v>0</v>
      </c>
    </row>
    <row r="33" spans="1:14" ht="15" x14ac:dyDescent="0.25">
      <c r="A33" s="13"/>
      <c r="B33" s="10"/>
      <c r="C33" s="20"/>
      <c r="D33" s="8"/>
      <c r="E33" s="39"/>
      <c r="F33" s="55"/>
      <c r="G33" s="35"/>
      <c r="H33" s="39"/>
      <c r="I33" s="55"/>
      <c r="J33" s="35"/>
      <c r="K33" s="39"/>
      <c r="L33" s="55"/>
      <c r="M33" s="56"/>
      <c r="N33" s="39"/>
    </row>
    <row r="34" spans="1:14" ht="15" x14ac:dyDescent="0.25">
      <c r="A34" s="13" t="s">
        <v>9</v>
      </c>
      <c r="B34" s="10"/>
      <c r="C34" s="20"/>
      <c r="D34" s="8"/>
      <c r="E34" s="6"/>
      <c r="F34" s="23"/>
      <c r="G34" s="6"/>
      <c r="H34" s="6"/>
      <c r="I34" s="23"/>
      <c r="J34" s="6"/>
      <c r="K34" s="6"/>
      <c r="L34" s="23"/>
      <c r="M34" s="36"/>
      <c r="N34" s="6"/>
    </row>
    <row r="35" spans="1:14" ht="15.75" thickBot="1" x14ac:dyDescent="0.3">
      <c r="A35" s="9" t="s">
        <v>18</v>
      </c>
      <c r="B35" s="10"/>
      <c r="C35" s="20"/>
      <c r="D35" s="8"/>
      <c r="E35" s="48"/>
      <c r="F35" s="23"/>
      <c r="G35" s="36"/>
      <c r="H35" s="48"/>
      <c r="I35" s="23"/>
      <c r="J35" s="36"/>
      <c r="K35" s="48"/>
      <c r="L35" s="23"/>
      <c r="M35" s="36"/>
      <c r="N35" s="48">
        <f>E35+H35+K35</f>
        <v>0</v>
      </c>
    </row>
    <row r="36" spans="1:14" ht="15" x14ac:dyDescent="0.25">
      <c r="A36" s="13" t="s">
        <v>7</v>
      </c>
      <c r="B36" s="10"/>
      <c r="C36" s="20"/>
      <c r="D36" s="8"/>
      <c r="E36" s="39">
        <f>SUM(E35)</f>
        <v>0</v>
      </c>
      <c r="F36" s="40"/>
      <c r="G36" s="39"/>
      <c r="H36" s="39">
        <f>SUM(H35)</f>
        <v>0</v>
      </c>
      <c r="I36" s="40"/>
      <c r="J36" s="39"/>
      <c r="K36" s="39">
        <f>SUM(K35)</f>
        <v>0</v>
      </c>
      <c r="L36" s="40"/>
      <c r="M36" s="41"/>
      <c r="N36" s="39">
        <f>SUM(N35)</f>
        <v>0</v>
      </c>
    </row>
    <row r="37" spans="1:14" ht="15" x14ac:dyDescent="0.25">
      <c r="A37" s="13"/>
      <c r="B37" s="10"/>
      <c r="C37" s="20"/>
      <c r="D37" s="8"/>
      <c r="E37" s="39"/>
      <c r="F37" s="40"/>
      <c r="G37" s="39"/>
      <c r="H37" s="39"/>
      <c r="I37" s="40"/>
      <c r="J37" s="39"/>
      <c r="K37" s="39"/>
      <c r="L37" s="40"/>
      <c r="M37" s="41"/>
      <c r="N37" s="39"/>
    </row>
    <row r="38" spans="1:14" ht="15" x14ac:dyDescent="0.25">
      <c r="A38" s="13" t="s">
        <v>26</v>
      </c>
      <c r="B38" s="10"/>
      <c r="C38" s="20"/>
      <c r="D38" s="8"/>
      <c r="E38" s="6"/>
      <c r="F38" s="23"/>
      <c r="G38" s="6"/>
      <c r="H38" s="6"/>
      <c r="I38" s="23"/>
      <c r="J38" s="6"/>
      <c r="K38" s="6"/>
      <c r="L38" s="23"/>
      <c r="M38" s="36"/>
      <c r="N38" s="6"/>
    </row>
    <row r="39" spans="1:14" ht="15.75" thickBot="1" x14ac:dyDescent="0.3">
      <c r="A39" s="9" t="s">
        <v>21</v>
      </c>
      <c r="B39" s="10"/>
      <c r="C39" s="20"/>
      <c r="D39" s="8"/>
      <c r="E39" s="48"/>
      <c r="F39" s="23"/>
      <c r="G39" s="36"/>
      <c r="H39" s="48"/>
      <c r="I39" s="23"/>
      <c r="J39" s="36"/>
      <c r="K39" s="48"/>
      <c r="L39" s="23"/>
      <c r="M39" s="36"/>
      <c r="N39" s="48">
        <f>E39+H39+K39</f>
        <v>0</v>
      </c>
    </row>
    <row r="40" spans="1:14" ht="15" x14ac:dyDescent="0.25">
      <c r="A40" s="13" t="s">
        <v>22</v>
      </c>
      <c r="B40" s="10"/>
      <c r="C40" s="20"/>
      <c r="D40" s="8"/>
      <c r="E40" s="39">
        <f>SUM(E39)</f>
        <v>0</v>
      </c>
      <c r="F40" s="40"/>
      <c r="G40" s="39"/>
      <c r="H40" s="39">
        <f>SUM(H39)</f>
        <v>0</v>
      </c>
      <c r="I40" s="40"/>
      <c r="J40" s="39"/>
      <c r="K40" s="39">
        <f>SUM(K39)</f>
        <v>0</v>
      </c>
      <c r="L40" s="40"/>
      <c r="M40" s="41"/>
      <c r="N40" s="39">
        <f>SUM(N39)</f>
        <v>0</v>
      </c>
    </row>
    <row r="41" spans="1:14" ht="15" x14ac:dyDescent="0.25">
      <c r="A41" s="13"/>
      <c r="B41" s="10"/>
      <c r="C41" s="20"/>
      <c r="D41" s="8"/>
      <c r="E41" s="39"/>
      <c r="F41" s="40"/>
      <c r="G41" s="39"/>
      <c r="H41" s="39"/>
      <c r="I41" s="40"/>
      <c r="J41" s="39"/>
      <c r="K41" s="39"/>
      <c r="L41" s="40"/>
      <c r="M41" s="41"/>
      <c r="N41" s="39"/>
    </row>
    <row r="42" spans="1:14" ht="15" x14ac:dyDescent="0.25">
      <c r="A42" s="13" t="s">
        <v>27</v>
      </c>
      <c r="B42" s="10"/>
      <c r="C42" s="20"/>
      <c r="D42" s="8"/>
      <c r="E42" s="6"/>
      <c r="F42" s="23"/>
      <c r="G42" s="6"/>
      <c r="H42" s="6"/>
      <c r="I42" s="23"/>
      <c r="J42" s="6"/>
      <c r="K42" s="6"/>
      <c r="L42" s="23"/>
      <c r="M42" s="6"/>
      <c r="N42" s="6"/>
    </row>
    <row r="43" spans="1:14" ht="15" x14ac:dyDescent="0.25">
      <c r="A43" s="9" t="s">
        <v>32</v>
      </c>
      <c r="B43" s="34">
        <v>23</v>
      </c>
      <c r="C43" s="20"/>
      <c r="D43" s="8"/>
      <c r="E43" s="6">
        <f>B43*D43</f>
        <v>0</v>
      </c>
      <c r="F43" s="23"/>
      <c r="G43" s="6"/>
      <c r="H43" s="6">
        <f>G43*B43</f>
        <v>0</v>
      </c>
      <c r="I43" s="23"/>
      <c r="J43" s="6"/>
      <c r="K43" s="6">
        <f>J43*B43</f>
        <v>0</v>
      </c>
      <c r="L43" s="23"/>
      <c r="M43" s="4"/>
      <c r="N43" s="6">
        <f>E43+H43+K43</f>
        <v>0</v>
      </c>
    </row>
    <row r="44" spans="1:14" ht="15" x14ac:dyDescent="0.25">
      <c r="A44" s="9" t="s">
        <v>33</v>
      </c>
      <c r="B44" s="34">
        <v>91</v>
      </c>
      <c r="C44" s="20"/>
      <c r="D44" s="8"/>
      <c r="E44" s="6">
        <f t="shared" ref="E44:E46" si="6">B44*D44</f>
        <v>0</v>
      </c>
      <c r="F44" s="23"/>
      <c r="G44" s="6"/>
      <c r="H44" s="6">
        <f t="shared" ref="H44:H46" si="7">G44*B44</f>
        <v>0</v>
      </c>
      <c r="I44" s="23"/>
      <c r="J44" s="6"/>
      <c r="K44" s="6">
        <f>J44*B44</f>
        <v>0</v>
      </c>
      <c r="L44" s="23"/>
      <c r="M44" s="4"/>
      <c r="N44" s="6">
        <f t="shared" ref="N44:N46" si="8">E44+H44+K44</f>
        <v>0</v>
      </c>
    </row>
    <row r="45" spans="1:14" ht="15" x14ac:dyDescent="0.25">
      <c r="A45" s="9" t="s">
        <v>34</v>
      </c>
      <c r="B45" s="34">
        <v>46</v>
      </c>
      <c r="C45" s="20"/>
      <c r="D45" s="8"/>
      <c r="E45" s="6">
        <f t="shared" si="6"/>
        <v>0</v>
      </c>
      <c r="F45" s="23"/>
      <c r="G45" s="6"/>
      <c r="H45" s="6">
        <f t="shared" si="7"/>
        <v>0</v>
      </c>
      <c r="I45" s="23"/>
      <c r="J45" s="6"/>
      <c r="K45" s="6">
        <f>J45*B45</f>
        <v>0</v>
      </c>
      <c r="L45" s="23"/>
      <c r="M45" s="4"/>
      <c r="N45" s="6">
        <f t="shared" si="8"/>
        <v>0</v>
      </c>
    </row>
    <row r="46" spans="1:14" ht="15" x14ac:dyDescent="0.25">
      <c r="A46" s="9" t="s">
        <v>35</v>
      </c>
      <c r="B46" s="34">
        <v>100</v>
      </c>
      <c r="C46" s="20"/>
      <c r="D46" s="8"/>
      <c r="E46" s="6">
        <f t="shared" si="6"/>
        <v>0</v>
      </c>
      <c r="F46" s="23"/>
      <c r="G46" s="6"/>
      <c r="H46" s="6">
        <f t="shared" si="7"/>
        <v>0</v>
      </c>
      <c r="I46" s="23"/>
      <c r="J46" s="6"/>
      <c r="K46" s="6">
        <f>J46*B46</f>
        <v>0</v>
      </c>
      <c r="L46" s="23"/>
      <c r="M46" s="4"/>
      <c r="N46" s="6">
        <f t="shared" si="8"/>
        <v>0</v>
      </c>
    </row>
    <row r="47" spans="1:14" ht="15.75" thickBot="1" x14ac:dyDescent="0.3">
      <c r="A47" s="9" t="s">
        <v>17</v>
      </c>
      <c r="B47" s="10">
        <v>0.65</v>
      </c>
      <c r="C47" s="20"/>
      <c r="D47" s="8"/>
      <c r="E47" s="48">
        <f>B47*D47</f>
        <v>0</v>
      </c>
      <c r="F47" s="23"/>
      <c r="G47" s="36"/>
      <c r="H47" s="48">
        <f>B47*G47</f>
        <v>0</v>
      </c>
      <c r="I47" s="23"/>
      <c r="J47" s="36"/>
      <c r="K47" s="64">
        <f>E47*B47</f>
        <v>0</v>
      </c>
      <c r="L47" s="23"/>
      <c r="M47" s="38"/>
      <c r="N47" s="48">
        <f>E47+H47+K47</f>
        <v>0</v>
      </c>
    </row>
    <row r="48" spans="1:14" ht="15" x14ac:dyDescent="0.25">
      <c r="A48" s="13" t="s">
        <v>4</v>
      </c>
      <c r="B48" s="10"/>
      <c r="C48" s="20"/>
      <c r="D48" s="8"/>
      <c r="E48" s="39">
        <f>SUM(E43:E47)</f>
        <v>0</v>
      </c>
      <c r="F48" s="40"/>
      <c r="G48" s="39"/>
      <c r="H48" s="39">
        <f>SUM(H43:H47)</f>
        <v>0</v>
      </c>
      <c r="I48" s="40"/>
      <c r="J48" s="39"/>
      <c r="K48" s="39">
        <f>SUM(K43:K47)</f>
        <v>0</v>
      </c>
      <c r="L48" s="40"/>
      <c r="M48" s="58"/>
      <c r="N48" s="39">
        <f>SUM(N43:N47)</f>
        <v>0</v>
      </c>
    </row>
    <row r="49" spans="1:16" ht="15" x14ac:dyDescent="0.25">
      <c r="A49" s="9"/>
      <c r="B49" s="10"/>
      <c r="C49" s="20"/>
      <c r="D49" s="8"/>
      <c r="E49" s="6"/>
      <c r="F49" s="23"/>
      <c r="G49" s="6"/>
      <c r="H49" s="6"/>
      <c r="I49" s="23"/>
      <c r="J49" s="6"/>
      <c r="K49" s="6"/>
      <c r="L49" s="23"/>
      <c r="M49" s="4"/>
      <c r="N49" s="6"/>
    </row>
    <row r="50" spans="1:16" ht="15" x14ac:dyDescent="0.25">
      <c r="A50" s="13" t="s">
        <v>28</v>
      </c>
      <c r="B50" s="10"/>
      <c r="C50" s="20"/>
      <c r="D50" s="8"/>
      <c r="E50" s="6"/>
      <c r="F50" s="23"/>
      <c r="G50" s="6"/>
      <c r="H50" s="6"/>
      <c r="I50" s="23"/>
      <c r="J50" s="6"/>
      <c r="K50" s="6"/>
      <c r="L50" s="23"/>
      <c r="M50" s="6"/>
      <c r="N50" s="6"/>
    </row>
    <row r="51" spans="1:16" ht="15.75" thickBot="1" x14ac:dyDescent="0.3">
      <c r="A51" s="9" t="s">
        <v>40</v>
      </c>
      <c r="B51" s="10"/>
      <c r="C51" s="20"/>
      <c r="D51" s="8"/>
      <c r="E51" s="48"/>
      <c r="F51" s="23"/>
      <c r="G51" s="36"/>
      <c r="H51" s="48"/>
      <c r="I51" s="23"/>
      <c r="J51" s="36"/>
      <c r="K51" s="48"/>
      <c r="L51" s="23"/>
      <c r="M51" s="36"/>
      <c r="N51" s="48">
        <f>E51+H51+K51</f>
        <v>0</v>
      </c>
    </row>
    <row r="52" spans="1:16" ht="15" x14ac:dyDescent="0.25">
      <c r="A52" s="13" t="s">
        <v>6</v>
      </c>
      <c r="B52" s="10"/>
      <c r="C52" s="20"/>
      <c r="D52" s="8"/>
      <c r="E52" s="39">
        <f>SUM(E51)</f>
        <v>0</v>
      </c>
      <c r="F52" s="40"/>
      <c r="G52" s="39"/>
      <c r="H52" s="39">
        <f>SUM(H51)</f>
        <v>0</v>
      </c>
      <c r="I52" s="40"/>
      <c r="J52" s="39"/>
      <c r="K52" s="39">
        <f>SUM(K51)</f>
        <v>0</v>
      </c>
      <c r="L52" s="40"/>
      <c r="M52" s="41"/>
      <c r="N52" s="39">
        <f>SUM(N51)</f>
        <v>0</v>
      </c>
    </row>
    <row r="53" spans="1:16" ht="15" x14ac:dyDescent="0.25">
      <c r="A53" s="13"/>
      <c r="B53" s="10"/>
      <c r="C53" s="20"/>
      <c r="D53" s="8"/>
      <c r="E53" s="6"/>
      <c r="F53" s="23"/>
      <c r="G53" s="6"/>
      <c r="H53" s="6"/>
      <c r="I53" s="23"/>
      <c r="J53" s="6"/>
      <c r="K53" s="6"/>
      <c r="L53" s="23"/>
      <c r="M53" s="36"/>
      <c r="N53" s="6"/>
    </row>
    <row r="54" spans="1:16" ht="15" x14ac:dyDescent="0.25">
      <c r="A54" s="13" t="s">
        <v>29</v>
      </c>
      <c r="B54" s="10"/>
      <c r="C54" s="20"/>
      <c r="D54" s="8"/>
      <c r="E54" s="6"/>
      <c r="F54" s="23"/>
      <c r="G54" s="6"/>
      <c r="H54" s="6"/>
      <c r="I54" s="23"/>
      <c r="J54" s="6"/>
      <c r="K54" s="6"/>
      <c r="L54" s="23"/>
      <c r="M54" s="6"/>
      <c r="N54" s="6"/>
    </row>
    <row r="55" spans="1:16" ht="15.75" thickBot="1" x14ac:dyDescent="0.3">
      <c r="A55" s="9" t="s">
        <v>36</v>
      </c>
      <c r="B55" s="34">
        <v>3000</v>
      </c>
      <c r="C55" s="20"/>
      <c r="D55" s="8"/>
      <c r="E55" s="48">
        <f>B55*D55</f>
        <v>0</v>
      </c>
      <c r="F55" s="23"/>
      <c r="G55" s="36"/>
      <c r="H55" s="48">
        <f>G55*B55</f>
        <v>0</v>
      </c>
      <c r="I55" s="23"/>
      <c r="J55" s="36"/>
      <c r="K55" s="48">
        <f>J55*B55</f>
        <v>0</v>
      </c>
      <c r="L55" s="23"/>
      <c r="M55" s="36"/>
      <c r="N55" s="48">
        <f>E55+H55+K55</f>
        <v>0</v>
      </c>
    </row>
    <row r="56" spans="1:16" ht="15" x14ac:dyDescent="0.25">
      <c r="A56" s="13" t="s">
        <v>37</v>
      </c>
      <c r="B56" s="10"/>
      <c r="C56" s="20"/>
      <c r="D56" s="8"/>
      <c r="E56" s="39">
        <f>SUM(E55)</f>
        <v>0</v>
      </c>
      <c r="F56" s="40"/>
      <c r="G56" s="39"/>
      <c r="H56" s="39">
        <f>SUM(H55)</f>
        <v>0</v>
      </c>
      <c r="I56" s="40"/>
      <c r="J56" s="39"/>
      <c r="K56" s="39">
        <f>SUM(K55)</f>
        <v>0</v>
      </c>
      <c r="L56" s="40"/>
      <c r="M56" s="41"/>
      <c r="N56" s="39">
        <f>SUM(N55)</f>
        <v>0</v>
      </c>
    </row>
    <row r="58" spans="1:16" ht="15" x14ac:dyDescent="0.25">
      <c r="A58" s="13" t="s">
        <v>38</v>
      </c>
      <c r="B58" s="10"/>
      <c r="C58" s="20"/>
      <c r="D58" s="8"/>
      <c r="E58" s="6"/>
      <c r="F58" s="23"/>
      <c r="G58" s="6"/>
      <c r="H58" s="6"/>
      <c r="I58" s="23"/>
      <c r="J58" s="6"/>
      <c r="K58" s="6"/>
      <c r="L58" s="23"/>
      <c r="M58" s="36"/>
      <c r="N58" s="6"/>
    </row>
    <row r="59" spans="1:16" ht="15.75" thickBot="1" x14ac:dyDescent="0.3">
      <c r="A59" s="9" t="s">
        <v>5</v>
      </c>
      <c r="B59" s="10"/>
      <c r="C59" s="20"/>
      <c r="D59" s="8"/>
      <c r="E59" s="48"/>
      <c r="F59" s="23"/>
      <c r="G59" s="36"/>
      <c r="H59" s="48"/>
      <c r="I59" s="23"/>
      <c r="J59" s="36"/>
      <c r="K59" s="48"/>
      <c r="L59" s="23"/>
      <c r="M59" s="36"/>
      <c r="N59" s="48">
        <f>E59+H59+K59</f>
        <v>0</v>
      </c>
    </row>
    <row r="60" spans="1:16" ht="15" x14ac:dyDescent="0.25">
      <c r="A60" s="13" t="s">
        <v>10</v>
      </c>
      <c r="B60" s="10"/>
      <c r="C60" s="20"/>
      <c r="D60" s="8"/>
      <c r="E60" s="39">
        <f>SUM(E59)</f>
        <v>0</v>
      </c>
      <c r="F60" s="40"/>
      <c r="G60" s="39"/>
      <c r="H60" s="39">
        <f>SUM(H59)</f>
        <v>0</v>
      </c>
      <c r="I60" s="40"/>
      <c r="J60" s="39"/>
      <c r="K60" s="39">
        <f>SUM(K59)</f>
        <v>0</v>
      </c>
      <c r="L60" s="40"/>
      <c r="M60" s="41"/>
      <c r="N60" s="39">
        <f>SUM(N59)</f>
        <v>0</v>
      </c>
    </row>
    <row r="61" spans="1:16" ht="15" x14ac:dyDescent="0.25">
      <c r="A61" s="9"/>
      <c r="B61" s="10"/>
      <c r="C61" s="20"/>
      <c r="D61" s="8"/>
      <c r="E61" s="6">
        <v>0</v>
      </c>
      <c r="F61" s="23"/>
      <c r="G61" s="6"/>
      <c r="H61" s="6">
        <v>0</v>
      </c>
      <c r="I61" s="23"/>
      <c r="J61" s="6"/>
      <c r="K61" s="6">
        <v>0</v>
      </c>
      <c r="L61" s="23"/>
      <c r="M61" s="36"/>
      <c r="N61" s="6"/>
    </row>
    <row r="62" spans="1:16" ht="15" x14ac:dyDescent="0.25">
      <c r="A62" s="60" t="s">
        <v>30</v>
      </c>
      <c r="B62" s="10"/>
      <c r="C62" s="20"/>
      <c r="D62" s="8"/>
      <c r="E62" s="37">
        <f>E17+E24+E48+E52+E28+E60+E32+E36+E40+E56</f>
        <v>0</v>
      </c>
      <c r="F62" s="23"/>
      <c r="G62" s="6"/>
      <c r="H62" s="37">
        <f>H17+H24+H48+H52+H28+H60+H32+H36+H40+H56</f>
        <v>0</v>
      </c>
      <c r="I62" s="23"/>
      <c r="J62" s="6"/>
      <c r="K62" s="37">
        <f>K17+K24+K48+K52+K28+K60+K32+K36+K40+K56</f>
        <v>0</v>
      </c>
      <c r="L62" s="23"/>
      <c r="M62" s="36"/>
      <c r="N62" s="54">
        <f>N17+N24+N48+N52+N28+N60+N32+N36+N40+N56</f>
        <v>0</v>
      </c>
      <c r="P62" s="26"/>
    </row>
    <row r="63" spans="1:16" ht="15.75" thickBot="1" x14ac:dyDescent="0.3">
      <c r="A63" s="60" t="s">
        <v>31</v>
      </c>
      <c r="B63" s="10"/>
      <c r="C63" s="20"/>
      <c r="D63" s="8"/>
      <c r="E63" s="48">
        <f>(E62-E52-E56-E32)*0.335</f>
        <v>0</v>
      </c>
      <c r="F63" s="23"/>
      <c r="G63" s="6"/>
      <c r="H63" s="48">
        <f>(H62-H52-H56-H32)*0.335</f>
        <v>0</v>
      </c>
      <c r="I63" s="23"/>
      <c r="J63" s="6"/>
      <c r="K63" s="48">
        <f>(K62-K52-K56-K32)*0.335</f>
        <v>0</v>
      </c>
      <c r="L63" s="23"/>
      <c r="M63" s="38"/>
      <c r="N63" s="48">
        <f>(N62-N52-N32-N56)*0.335</f>
        <v>0</v>
      </c>
      <c r="P63" s="26"/>
    </row>
    <row r="64" spans="1:16" ht="15" x14ac:dyDescent="0.25">
      <c r="A64" s="42" t="s">
        <v>39</v>
      </c>
      <c r="B64" s="14"/>
      <c r="C64" s="14"/>
      <c r="D64" s="21"/>
      <c r="E64" s="46">
        <f>E62+E63</f>
        <v>0</v>
      </c>
      <c r="F64" s="25"/>
      <c r="G64" s="25"/>
      <c r="H64" s="51">
        <f>H62+H63</f>
        <v>0</v>
      </c>
      <c r="I64" s="25"/>
      <c r="J64" s="25"/>
      <c r="K64" s="51">
        <f>K62+K63</f>
        <v>0</v>
      </c>
      <c r="L64" s="25"/>
      <c r="M64" s="43"/>
      <c r="N64" s="51">
        <f>N62+N63</f>
        <v>0</v>
      </c>
      <c r="P64" s="63"/>
    </row>
  </sheetData>
  <mergeCells count="3">
    <mergeCell ref="G4:H4"/>
    <mergeCell ref="D4:E4"/>
    <mergeCell ref="J4:K4"/>
  </mergeCells>
  <pageMargins left="0.2" right="0.2" top="0.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Delaney</dc:creator>
  <cp:lastModifiedBy>Tech</cp:lastModifiedBy>
  <cp:lastPrinted>2016-08-12T22:50:12Z</cp:lastPrinted>
  <dcterms:created xsi:type="dcterms:W3CDTF">2016-02-03T00:40:39Z</dcterms:created>
  <dcterms:modified xsi:type="dcterms:W3CDTF">2018-04-23T21:04:13Z</dcterms:modified>
</cp:coreProperties>
</file>